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520" windowHeight="8400"/>
  </bookViews>
  <sheets>
    <sheet name="Sayfa1" sheetId="1" r:id="rId1"/>
    <sheet name="Sayfa3" sheetId="3" state="hidden" r:id="rId2"/>
    <sheet name="Sayfa2" sheetId="5" state="hidden" r:id="rId3"/>
  </sheets>
  <definedNames>
    <definedName name="aaa">Sayfa3!$A$2:$Q$37</definedName>
    <definedName name="msh">Sayfa3!$A$2:$Q$37</definedName>
    <definedName name="mshh">Sayfa3!$A$3:$Q$37</definedName>
    <definedName name="_xlnm.Print_Area" localSheetId="0">Sayfa1!$B:$H</definedName>
  </definedNames>
  <calcPr calcId="152511"/>
</workbook>
</file>

<file path=xl/calcChain.xml><?xml version="1.0" encoding="utf-8"?>
<calcChain xmlns="http://schemas.openxmlformats.org/spreadsheetml/2006/main">
  <c r="B11" i="1" l="1"/>
  <c r="C16" i="1" s="1"/>
  <c r="C11" i="1"/>
  <c r="C17" i="1" s="1"/>
  <c r="F17" i="1" s="1"/>
  <c r="D11" i="1"/>
  <c r="C18" i="1" s="1"/>
  <c r="F18" i="1" s="1"/>
  <c r="F16" i="1" l="1"/>
  <c r="C23" i="1" s="1"/>
  <c r="G23" i="1" s="1"/>
  <c r="C22" i="1" l="1"/>
  <c r="G22" i="1" s="1"/>
</calcChain>
</file>

<file path=xl/sharedStrings.xml><?xml version="1.0" encoding="utf-8"?>
<sst xmlns="http://schemas.openxmlformats.org/spreadsheetml/2006/main" count="46" uniqueCount="36">
  <si>
    <t>IE2</t>
  </si>
  <si>
    <t>IE3</t>
  </si>
  <si>
    <t>IE4</t>
  </si>
  <si>
    <t>IE2-IE3</t>
  </si>
  <si>
    <t>IE2-IE4</t>
  </si>
  <si>
    <t>Verim Sınıfı</t>
  </si>
  <si>
    <t>Referans Değerler</t>
  </si>
  <si>
    <t>Günlük Çalışma [s]</t>
  </si>
  <si>
    <t xml:space="preserve">Motorun Çalıştırıldığı Gün </t>
  </si>
  <si>
    <t>Verim Değerleri</t>
  </si>
  <si>
    <t>Yıllık Tüketilen Enerji</t>
  </si>
  <si>
    <t>Enerji Birim Fiyatı</t>
  </si>
  <si>
    <t>Motor Gücü</t>
  </si>
  <si>
    <t>kW</t>
  </si>
  <si>
    <t>20 Yıllık Tasarruf</t>
  </si>
  <si>
    <t>IE3 ve IE4 MOTOR İÇİN YILLIK ENERJİ VE MALİYET ANALİZİ</t>
  </si>
  <si>
    <t xml:space="preserve"> 1 Yıllık Tasarruf</t>
  </si>
  <si>
    <t>Yıllık Enerji Masrafı</t>
  </si>
  <si>
    <t>Devir</t>
  </si>
  <si>
    <t>d/dak</t>
  </si>
  <si>
    <t>Kw</t>
  </si>
  <si>
    <t>IE1</t>
  </si>
  <si>
    <t>Sütun1</t>
  </si>
  <si>
    <t>IE12</t>
  </si>
  <si>
    <t>IE13</t>
  </si>
  <si>
    <t>IE14</t>
  </si>
  <si>
    <t>IE25</t>
  </si>
  <si>
    <t>IE26</t>
  </si>
  <si>
    <t>IE27</t>
  </si>
  <si>
    <t>IE38</t>
  </si>
  <si>
    <t>IE39</t>
  </si>
  <si>
    <t>IE310</t>
  </si>
  <si>
    <t>IE411</t>
  </si>
  <si>
    <t>IE412</t>
  </si>
  <si>
    <t>IE413</t>
  </si>
  <si>
    <t>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</si>
</sst>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\ &quot;₺&quot;"/>
    <numFmt numFmtId="166" formatCode="#,##0.00\ &quot;₺&quot;"/>
    <numFmt numFmtId="167" formatCode="#,##0.0"/>
    <numFmt numFmtId="168" formatCode="#,##0.000"/>
    <numFmt numFmtId="169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66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/>
    </xf>
    <xf numFmtId="1" fontId="0" fillId="0" borderId="1" xfId="0" applyNumberFormat="1" applyFill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5" borderId="0" xfId="0" applyFill="1"/>
    <xf numFmtId="0" fontId="0" fillId="5" borderId="1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167" fontId="0" fillId="3" borderId="1" xfId="0" applyNumberFormat="1" applyFont="1" applyFill="1" applyBorder="1" applyAlignment="1">
      <alignment horizontal="center" vertical="center"/>
    </xf>
    <xf numFmtId="167" fontId="0" fillId="2" borderId="1" xfId="0" applyNumberFormat="1" applyFont="1" applyFill="1" applyBorder="1" applyAlignment="1">
      <alignment horizontal="center" vertical="center"/>
    </xf>
    <xf numFmtId="167" fontId="0" fillId="4" borderId="1" xfId="0" applyNumberFormat="1" applyFont="1" applyFill="1" applyBorder="1" applyAlignment="1">
      <alignment horizontal="center" vertical="center"/>
    </xf>
    <xf numFmtId="167" fontId="0" fillId="5" borderId="1" xfId="0" applyNumberFormat="1" applyFont="1" applyFill="1" applyBorder="1" applyAlignment="1">
      <alignment horizontal="center" vertical="center"/>
    </xf>
    <xf numFmtId="168" fontId="0" fillId="3" borderId="1" xfId="0" applyNumberFormat="1" applyFill="1" applyBorder="1" applyAlignment="1">
      <alignment horizontal="center" vertical="center"/>
    </xf>
    <xf numFmtId="168" fontId="0" fillId="2" borderId="1" xfId="0" applyNumberFormat="1" applyFill="1" applyBorder="1" applyAlignment="1">
      <alignment horizontal="center" vertical="center"/>
    </xf>
    <xf numFmtId="168" fontId="0" fillId="4" borderId="1" xfId="0" applyNumberFormat="1" applyFill="1" applyBorder="1" applyAlignment="1">
      <alignment horizontal="center" vertical="center"/>
    </xf>
    <xf numFmtId="168" fontId="0" fillId="5" borderId="1" xfId="0" applyNumberFormat="1" applyFill="1" applyBorder="1" applyAlignment="1">
      <alignment horizontal="center" vertical="center"/>
    </xf>
    <xf numFmtId="168" fontId="0" fillId="3" borderId="2" xfId="0" applyNumberFormat="1" applyFill="1" applyBorder="1" applyAlignment="1">
      <alignment horizontal="center" vertical="center"/>
    </xf>
    <xf numFmtId="168" fontId="0" fillId="2" borderId="2" xfId="0" applyNumberFormat="1" applyFill="1" applyBorder="1" applyAlignment="1">
      <alignment horizontal="center" vertical="center"/>
    </xf>
    <xf numFmtId="168" fontId="0" fillId="4" borderId="2" xfId="0" applyNumberFormat="1" applyFill="1" applyBorder="1" applyAlignment="1">
      <alignment horizontal="center" vertical="center"/>
    </xf>
    <xf numFmtId="168" fontId="0" fillId="5" borderId="2" xfId="0" applyNumberForma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wrapText="1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center" vertical="center"/>
    </xf>
    <xf numFmtId="3" fontId="1" fillId="7" borderId="5" xfId="0" applyNumberFormat="1" applyFont="1" applyFill="1" applyBorder="1" applyAlignment="1"/>
    <xf numFmtId="164" fontId="1" fillId="7" borderId="3" xfId="0" applyNumberFormat="1" applyFont="1" applyFill="1" applyBorder="1" applyAlignment="1">
      <alignment horizontal="center"/>
    </xf>
    <xf numFmtId="164" fontId="1" fillId="7" borderId="4" xfId="0" applyNumberFormat="1" applyFont="1" applyFill="1" applyBorder="1" applyAlignment="1"/>
    <xf numFmtId="165" fontId="1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169" fontId="1" fillId="7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6" borderId="5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5" fontId="2" fillId="7" borderId="5" xfId="0" applyNumberFormat="1" applyFont="1" applyFill="1" applyBorder="1" applyAlignment="1">
      <alignment horizontal="center" vertical="center"/>
    </xf>
    <xf numFmtId="165" fontId="2" fillId="7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0">
    <dxf>
      <numFmt numFmtId="167" formatCode="#,##0.0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#,##0.0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#,##0.0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#,##0.0"/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#,##0.0"/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#,##0.0"/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#,##0.0"/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#,##0.0"/>
      <fill>
        <patternFill patternType="solid">
          <fgColor indexed="64"/>
          <bgColor theme="3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#,##0.0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#,##0.0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#,##0.0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#,##0.0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#,##0.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#,##0.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#,##0.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#,##0.0"/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4" tint="-0.249977111117893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o1" displayName="Tablo1" ref="A1:Q37" totalsRowShown="0" headerRowDxfId="19" dataDxfId="18" tableBorderDxfId="17">
  <autoFilter ref="A1:Q37"/>
  <tableColumns count="17">
    <tableColumn id="1" name="Sütun1" dataDxfId="16"/>
    <tableColumn id="2" name="IE1" dataDxfId="15"/>
    <tableColumn id="3" name="IE12" dataDxfId="14"/>
    <tableColumn id="4" name="IE13" dataDxfId="13"/>
    <tableColumn id="5" name="IE14" dataDxfId="12"/>
    <tableColumn id="6" name="IE2" dataDxfId="11"/>
    <tableColumn id="7" name="IE25" dataDxfId="10"/>
    <tableColumn id="8" name="IE26" dataDxfId="9"/>
    <tableColumn id="9" name="IE27" dataDxfId="8"/>
    <tableColumn id="10" name="IE3" dataDxfId="7"/>
    <tableColumn id="11" name="IE38" dataDxfId="6"/>
    <tableColumn id="12" name="IE39" dataDxfId="5"/>
    <tableColumn id="13" name="IE310" dataDxfId="4"/>
    <tableColumn id="14" name="IE4" dataDxfId="3"/>
    <tableColumn id="15" name="IE411" dataDxfId="2"/>
    <tableColumn id="16" name="IE412" dataDxfId="1"/>
    <tableColumn id="17" name="IE413" dataDxfId="0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tabSelected="1" topLeftCell="A5" zoomScaleNormal="100" workbookViewId="0">
      <selection activeCell="K7" sqref="K7"/>
    </sheetView>
  </sheetViews>
  <sheetFormatPr defaultRowHeight="15" x14ac:dyDescent="0.25"/>
  <cols>
    <col min="1" max="1" width="2.5703125" customWidth="1"/>
    <col min="2" max="2" width="14.7109375" bestFit="1" customWidth="1"/>
    <col min="3" max="3" width="12.85546875" customWidth="1"/>
    <col min="4" max="4" width="11.42578125" customWidth="1"/>
    <col min="5" max="5" width="3.42578125" customWidth="1"/>
    <col min="6" max="6" width="20.140625" customWidth="1"/>
    <col min="7" max="7" width="10" customWidth="1"/>
    <col min="8" max="8" width="5.28515625" customWidth="1"/>
  </cols>
  <sheetData>
    <row r="2" spans="2:8" x14ac:dyDescent="0.25">
      <c r="F2" s="54"/>
      <c r="G2" s="54"/>
      <c r="H2" s="54"/>
    </row>
    <row r="4" spans="2:8" ht="18.75" x14ac:dyDescent="0.3">
      <c r="B4" s="55" t="s">
        <v>15</v>
      </c>
      <c r="C4" s="56"/>
      <c r="D4" s="56"/>
      <c r="E4" s="56"/>
      <c r="F4" s="56"/>
      <c r="G4" s="56"/>
      <c r="H4" s="57"/>
    </row>
    <row r="5" spans="2:8" x14ac:dyDescent="0.25">
      <c r="B5" s="1"/>
      <c r="C5" s="1"/>
      <c r="G5" s="1"/>
      <c r="H5" s="1"/>
    </row>
    <row r="6" spans="2:8" ht="39.6" customHeight="1" x14ac:dyDescent="0.25">
      <c r="B6" s="40" t="s">
        <v>12</v>
      </c>
      <c r="C6" s="9">
        <v>4</v>
      </c>
      <c r="D6" s="41" t="s">
        <v>13</v>
      </c>
      <c r="F6" s="11"/>
      <c r="G6" s="10"/>
      <c r="H6" s="10"/>
    </row>
    <row r="7" spans="2:8" ht="18.75" x14ac:dyDescent="0.25">
      <c r="B7" s="40" t="s">
        <v>18</v>
      </c>
      <c r="C7" s="9">
        <v>1500</v>
      </c>
      <c r="D7" s="41" t="s">
        <v>19</v>
      </c>
      <c r="F7" s="11"/>
      <c r="G7" s="10"/>
      <c r="H7" s="10"/>
    </row>
    <row r="8" spans="2:8" ht="15.75" x14ac:dyDescent="0.25">
      <c r="B8" s="6"/>
      <c r="C8" s="1"/>
      <c r="G8" s="1"/>
      <c r="H8" s="1"/>
    </row>
    <row r="9" spans="2:8" ht="15.75" x14ac:dyDescent="0.25">
      <c r="B9" s="61" t="s">
        <v>9</v>
      </c>
      <c r="C9" s="61"/>
      <c r="D9" s="61"/>
      <c r="E9" s="2"/>
      <c r="F9" s="58" t="s">
        <v>6</v>
      </c>
      <c r="G9" s="59"/>
    </row>
    <row r="10" spans="2:8" ht="15.75" x14ac:dyDescent="0.25">
      <c r="B10" s="41" t="s">
        <v>0</v>
      </c>
      <c r="C10" s="41" t="s">
        <v>1</v>
      </c>
      <c r="D10" s="41" t="s">
        <v>2</v>
      </c>
      <c r="E10" s="2"/>
      <c r="F10" s="42" t="s">
        <v>11</v>
      </c>
      <c r="G10" s="12">
        <v>0.6</v>
      </c>
    </row>
    <row r="11" spans="2:8" ht="15.75" x14ac:dyDescent="0.25">
      <c r="B11" s="53">
        <f>VLOOKUP($C$6,Sayfa3!A1:Q37,IF($C$7=3000,6,IF($C$7=1500,7,IF($C$7=1000,8,IF($C$7=750,9,1)))),FALSE)</f>
        <v>0.86599999999999999</v>
      </c>
      <c r="C11" s="53">
        <f>VLOOKUP($C$6,Sayfa3!$A$1:$Q$37,IF($C$7=3000,10,IF($C$7=1500,11,IF($C$7=1000,12,IF($C$7=750,13,1)))),FALSE)</f>
        <v>0.8859999999999999</v>
      </c>
      <c r="D11" s="53">
        <f>VLOOKUP($C$6,Sayfa3!$A$1:$Q$37,IF($C$7=3000,14,IF($C$7=1500,15,IF($C$7=1000,16,IF($C$7=750,17,1)))),FALSE)</f>
        <v>0.91099999999999992</v>
      </c>
      <c r="E11" s="2"/>
      <c r="F11" s="43" t="s">
        <v>7</v>
      </c>
      <c r="G11" s="13">
        <v>24</v>
      </c>
    </row>
    <row r="12" spans="2:8" ht="31.5" x14ac:dyDescent="0.25">
      <c r="E12" s="2"/>
      <c r="F12" s="44" t="s">
        <v>8</v>
      </c>
      <c r="G12" s="14">
        <v>365</v>
      </c>
    </row>
    <row r="13" spans="2:8" ht="15.75" x14ac:dyDescent="0.25">
      <c r="B13" s="2"/>
      <c r="C13" s="2"/>
      <c r="D13" s="2"/>
      <c r="E13" s="2"/>
      <c r="F13" s="3"/>
    </row>
    <row r="14" spans="2:8" ht="15.75" x14ac:dyDescent="0.25">
      <c r="B14" s="2"/>
      <c r="C14" s="2"/>
      <c r="D14" s="2"/>
      <c r="E14" s="2"/>
      <c r="F14" s="2"/>
      <c r="G14" s="2"/>
    </row>
    <row r="15" spans="2:8" ht="15.75" x14ac:dyDescent="0.25">
      <c r="B15" s="45" t="s">
        <v>5</v>
      </c>
      <c r="C15" s="58" t="s">
        <v>10</v>
      </c>
      <c r="D15" s="60"/>
      <c r="E15" s="59"/>
      <c r="F15" s="46" t="s">
        <v>17</v>
      </c>
    </row>
    <row r="16" spans="2:8" ht="15.75" x14ac:dyDescent="0.25">
      <c r="B16" s="41" t="s">
        <v>0</v>
      </c>
      <c r="C16" s="47">
        <f>C6/B11*G11*G12</f>
        <v>40461.893764434179</v>
      </c>
      <c r="D16" s="48" t="s">
        <v>35</v>
      </c>
      <c r="E16" s="49"/>
      <c r="F16" s="50">
        <f>C16*$G$10</f>
        <v>24277.136258660506</v>
      </c>
    </row>
    <row r="17" spans="1:8" ht="15.75" x14ac:dyDescent="0.25">
      <c r="B17" s="41" t="s">
        <v>1</v>
      </c>
      <c r="C17" s="47">
        <f>C6/C11*G11*G12</f>
        <v>39548.532731376981</v>
      </c>
      <c r="D17" s="48" t="s">
        <v>35</v>
      </c>
      <c r="E17" s="49"/>
      <c r="F17" s="50">
        <f>C17*$G$10</f>
        <v>23729.119638826189</v>
      </c>
    </row>
    <row r="18" spans="1:8" ht="15.75" x14ac:dyDescent="0.25">
      <c r="B18" s="41" t="s">
        <v>2</v>
      </c>
      <c r="C18" s="47">
        <f>C6/D11*G11*G12</f>
        <v>38463.227222832058</v>
      </c>
      <c r="D18" s="48" t="s">
        <v>35</v>
      </c>
      <c r="E18" s="49"/>
      <c r="F18" s="50">
        <f>C18*$G$10</f>
        <v>23077.936333699236</v>
      </c>
    </row>
    <row r="20" spans="1:8" ht="15.75" x14ac:dyDescent="0.25">
      <c r="C20" s="4"/>
      <c r="D20" s="4"/>
      <c r="E20" s="4"/>
      <c r="F20" s="5"/>
    </row>
    <row r="21" spans="1:8" ht="18.75" x14ac:dyDescent="0.3">
      <c r="B21" s="62" t="s">
        <v>16</v>
      </c>
      <c r="C21" s="62"/>
      <c r="D21" s="62"/>
      <c r="E21" s="4"/>
      <c r="F21" s="62" t="s">
        <v>14</v>
      </c>
      <c r="G21" s="62"/>
      <c r="H21" s="62"/>
    </row>
    <row r="22" spans="1:8" ht="18.75" x14ac:dyDescent="0.25">
      <c r="B22" s="51" t="s">
        <v>3</v>
      </c>
      <c r="C22" s="63">
        <f>F16-F17</f>
        <v>548.01661983431768</v>
      </c>
      <c r="D22" s="64"/>
      <c r="E22" s="4"/>
      <c r="F22" s="51" t="s">
        <v>3</v>
      </c>
      <c r="G22" s="63">
        <f>C22*20</f>
        <v>10960.332396686354</v>
      </c>
      <c r="H22" s="64"/>
    </row>
    <row r="23" spans="1:8" ht="18.75" x14ac:dyDescent="0.3">
      <c r="B23" s="52" t="s">
        <v>4</v>
      </c>
      <c r="C23" s="63">
        <f>F16-F18</f>
        <v>1199.1999249612709</v>
      </c>
      <c r="D23" s="64"/>
      <c r="E23" s="4"/>
      <c r="F23" s="52" t="s">
        <v>4</v>
      </c>
      <c r="G23" s="63">
        <f>C23*20</f>
        <v>23983.998499225418</v>
      </c>
      <c r="H23" s="64"/>
    </row>
    <row r="24" spans="1:8" ht="15.75" x14ac:dyDescent="0.25">
      <c r="C24" s="4"/>
      <c r="D24" s="4"/>
      <c r="E24" s="4"/>
      <c r="F24" s="5"/>
    </row>
    <row r="26" spans="1:8" x14ac:dyDescent="0.25">
      <c r="A26" s="7"/>
      <c r="B26" s="7"/>
      <c r="C26" s="7"/>
      <c r="D26" s="7"/>
      <c r="E26" s="7"/>
      <c r="F26" s="7"/>
      <c r="G26" s="7"/>
      <c r="H26" s="7"/>
    </row>
    <row r="27" spans="1:8" ht="15" customHeight="1" x14ac:dyDescent="0.25">
      <c r="A27" s="7"/>
      <c r="B27" s="8"/>
      <c r="C27" s="8"/>
      <c r="D27" s="8"/>
      <c r="E27" s="8"/>
      <c r="F27" s="8"/>
      <c r="G27" s="8"/>
      <c r="H27" s="8"/>
    </row>
    <row r="28" spans="1:8" x14ac:dyDescent="0.25">
      <c r="A28" s="7"/>
      <c r="B28" s="8"/>
      <c r="C28" s="8"/>
      <c r="D28" s="8"/>
      <c r="E28" s="8"/>
      <c r="F28" s="8"/>
      <c r="G28" s="8"/>
      <c r="H28" s="8"/>
    </row>
    <row r="29" spans="1:8" x14ac:dyDescent="0.25">
      <c r="A29" s="7"/>
      <c r="B29" s="8"/>
      <c r="C29" s="8"/>
      <c r="D29" s="8"/>
      <c r="E29" s="8"/>
      <c r="F29" s="8"/>
      <c r="G29" s="8"/>
      <c r="H29" s="8"/>
    </row>
    <row r="30" spans="1:8" x14ac:dyDescent="0.25">
      <c r="A30" s="7"/>
      <c r="B30" s="8"/>
      <c r="C30" s="8"/>
      <c r="D30" s="8"/>
      <c r="E30" s="8"/>
      <c r="F30" s="8"/>
      <c r="G30" s="8"/>
      <c r="H30" s="8"/>
    </row>
    <row r="31" spans="1:8" x14ac:dyDescent="0.25">
      <c r="A31" s="7"/>
      <c r="B31" s="8"/>
      <c r="C31" s="8"/>
      <c r="D31" s="8"/>
      <c r="E31" s="8"/>
      <c r="F31" s="8"/>
      <c r="G31" s="8"/>
      <c r="H31" s="8"/>
    </row>
    <row r="32" spans="1:8" x14ac:dyDescent="0.25">
      <c r="A32" s="7"/>
      <c r="B32" s="7"/>
      <c r="C32" s="7"/>
      <c r="D32" s="7"/>
      <c r="E32" s="7"/>
      <c r="F32" s="7"/>
      <c r="G32" s="7"/>
      <c r="H32" s="7"/>
    </row>
    <row r="33" spans="1:8" x14ac:dyDescent="0.25">
      <c r="A33" s="7"/>
      <c r="B33" s="7"/>
      <c r="C33" s="7"/>
      <c r="D33" s="7"/>
      <c r="E33" s="7"/>
      <c r="F33" s="7"/>
      <c r="G33" s="7"/>
      <c r="H33" s="7"/>
    </row>
    <row r="34" spans="1:8" x14ac:dyDescent="0.25">
      <c r="A34" s="7"/>
      <c r="B34" s="7"/>
      <c r="C34" s="7"/>
      <c r="D34" s="7"/>
      <c r="E34" s="7"/>
      <c r="F34" s="7"/>
      <c r="G34" s="7"/>
      <c r="H34" s="7"/>
    </row>
    <row r="35" spans="1:8" x14ac:dyDescent="0.25">
      <c r="A35" s="7"/>
      <c r="B35" s="7"/>
      <c r="C35" s="7"/>
      <c r="D35" s="7"/>
      <c r="E35" s="7"/>
      <c r="F35" s="7"/>
      <c r="G35" s="7"/>
      <c r="H35" s="7"/>
    </row>
  </sheetData>
  <mergeCells count="11">
    <mergeCell ref="B21:D21"/>
    <mergeCell ref="C22:D22"/>
    <mergeCell ref="C23:D23"/>
    <mergeCell ref="F21:H21"/>
    <mergeCell ref="G22:H22"/>
    <mergeCell ref="G23:H23"/>
    <mergeCell ref="F2:H2"/>
    <mergeCell ref="B4:H4"/>
    <mergeCell ref="F9:G9"/>
    <mergeCell ref="C15:E15"/>
    <mergeCell ref="B9:D9"/>
  </mergeCells>
  <pageMargins left="0.88541666666666663" right="0.58333333333333337" top="0.96875" bottom="0.74803149606299213" header="0.31496062992125984" footer="0.31496062992125984"/>
  <pageSetup paperSize="9" orientation="portrait" r:id="rId1"/>
  <headerFooter>
    <oddHeader>&amp;L&amp;G&amp;R&amp;D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opLeftCell="A7" workbookViewId="0">
      <selection activeCell="T25" sqref="T25"/>
    </sheetView>
  </sheetViews>
  <sheetFormatPr defaultRowHeight="15" x14ac:dyDescent="0.25"/>
  <cols>
    <col min="2" max="2" width="11" bestFit="1" customWidth="1"/>
    <col min="3" max="3" width="11.42578125" bestFit="1" customWidth="1"/>
    <col min="4" max="17" width="11" bestFit="1" customWidth="1"/>
  </cols>
  <sheetData>
    <row r="1" spans="1:17" x14ac:dyDescent="0.25">
      <c r="A1" t="s">
        <v>22</v>
      </c>
      <c r="B1" s="21" t="s">
        <v>21</v>
      </c>
      <c r="C1" s="21" t="s">
        <v>23</v>
      </c>
      <c r="D1" s="21" t="s">
        <v>24</v>
      </c>
      <c r="E1" s="21" t="s">
        <v>25</v>
      </c>
      <c r="F1" s="19" t="s">
        <v>0</v>
      </c>
      <c r="G1" s="19" t="s">
        <v>26</v>
      </c>
      <c r="H1" s="19" t="s">
        <v>27</v>
      </c>
      <c r="I1" s="19" t="s">
        <v>28</v>
      </c>
      <c r="J1" s="23" t="s">
        <v>1</v>
      </c>
      <c r="K1" s="23" t="s">
        <v>29</v>
      </c>
      <c r="L1" s="23" t="s">
        <v>30</v>
      </c>
      <c r="M1" s="23" t="s">
        <v>31</v>
      </c>
      <c r="N1" s="25" t="s">
        <v>2</v>
      </c>
      <c r="O1" s="25" t="s">
        <v>32</v>
      </c>
      <c r="P1" s="25" t="s">
        <v>33</v>
      </c>
      <c r="Q1" s="25" t="s">
        <v>34</v>
      </c>
    </row>
    <row r="2" spans="1:17" x14ac:dyDescent="0.25">
      <c r="A2" s="15" t="s">
        <v>20</v>
      </c>
      <c r="B2" s="22">
        <v>3000</v>
      </c>
      <c r="C2" s="22">
        <v>1500</v>
      </c>
      <c r="D2" s="22">
        <v>1000</v>
      </c>
      <c r="E2" s="22">
        <v>750</v>
      </c>
      <c r="F2" s="20">
        <v>3000</v>
      </c>
      <c r="G2" s="20">
        <v>1500</v>
      </c>
      <c r="H2" s="20">
        <v>1000</v>
      </c>
      <c r="I2" s="20">
        <v>750</v>
      </c>
      <c r="J2" s="24">
        <v>3000</v>
      </c>
      <c r="K2" s="24">
        <v>1500</v>
      </c>
      <c r="L2" s="24">
        <v>1000</v>
      </c>
      <c r="M2" s="24">
        <v>750</v>
      </c>
      <c r="N2" s="26">
        <v>3000</v>
      </c>
      <c r="O2" s="26">
        <v>1500</v>
      </c>
      <c r="P2" s="26">
        <v>1000</v>
      </c>
      <c r="Q2" s="26">
        <v>750</v>
      </c>
    </row>
    <row r="3" spans="1:17" s="17" customFormat="1" x14ac:dyDescent="0.25">
      <c r="A3" s="16">
        <v>0.12</v>
      </c>
      <c r="B3" s="32">
        <v>0.45</v>
      </c>
      <c r="C3" s="32">
        <v>0.5</v>
      </c>
      <c r="D3" s="32">
        <v>0.38299999999999995</v>
      </c>
      <c r="E3" s="32">
        <v>0.31</v>
      </c>
      <c r="F3" s="33">
        <v>0.53600000000000003</v>
      </c>
      <c r="G3" s="33">
        <v>0.59099999999999997</v>
      </c>
      <c r="H3" s="33">
        <v>0.50600000000000001</v>
      </c>
      <c r="I3" s="33">
        <v>0.39799999999999996</v>
      </c>
      <c r="J3" s="34">
        <v>0.60799999999999998</v>
      </c>
      <c r="K3" s="34">
        <v>0.64800000000000002</v>
      </c>
      <c r="L3" s="34">
        <v>0.57700000000000007</v>
      </c>
      <c r="M3" s="34">
        <v>0.50700000000000001</v>
      </c>
      <c r="N3" s="35">
        <v>0.66500000000000004</v>
      </c>
      <c r="O3" s="35">
        <v>0.69799999999999995</v>
      </c>
      <c r="P3" s="35">
        <v>0.64900000000000002</v>
      </c>
      <c r="Q3" s="35">
        <v>0.623</v>
      </c>
    </row>
    <row r="4" spans="1:17" s="17" customFormat="1" x14ac:dyDescent="0.25">
      <c r="A4" s="16">
        <v>0.18</v>
      </c>
      <c r="B4" s="32">
        <v>0.52800000000000002</v>
      </c>
      <c r="C4" s="32">
        <v>0.56999999999999995</v>
      </c>
      <c r="D4" s="32">
        <v>0.45500000000000002</v>
      </c>
      <c r="E4" s="32">
        <v>0.38</v>
      </c>
      <c r="F4" s="33">
        <v>0.60399999999999998</v>
      </c>
      <c r="G4" s="33">
        <v>0.64700000000000002</v>
      </c>
      <c r="H4" s="33">
        <v>0.56600000000000006</v>
      </c>
      <c r="I4" s="33">
        <v>0.45899999999999996</v>
      </c>
      <c r="J4" s="34">
        <v>0.65900000000000003</v>
      </c>
      <c r="K4" s="34">
        <v>0.69900000000000007</v>
      </c>
      <c r="L4" s="34">
        <v>0.63900000000000001</v>
      </c>
      <c r="M4" s="34">
        <v>0.58700000000000008</v>
      </c>
      <c r="N4" s="35">
        <v>0.70799999999999996</v>
      </c>
      <c r="O4" s="35">
        <v>0.747</v>
      </c>
      <c r="P4" s="35">
        <v>0.70099999999999996</v>
      </c>
      <c r="Q4" s="35">
        <v>0.67200000000000004</v>
      </c>
    </row>
    <row r="5" spans="1:17" s="17" customFormat="1" x14ac:dyDescent="0.25">
      <c r="A5" s="16">
        <v>0.2</v>
      </c>
      <c r="B5" s="32">
        <v>0.54600000000000004</v>
      </c>
      <c r="C5" s="32">
        <v>0.58530000000000004</v>
      </c>
      <c r="D5" s="32">
        <v>0.47600000000000003</v>
      </c>
      <c r="E5" s="32">
        <v>0.39700000000000002</v>
      </c>
      <c r="F5" s="33">
        <v>0.61899999999999999</v>
      </c>
      <c r="G5" s="33">
        <v>0.65900000000000003</v>
      </c>
      <c r="H5" s="33">
        <v>0.58200000000000007</v>
      </c>
      <c r="I5" s="33">
        <v>0.47399999999999998</v>
      </c>
      <c r="J5" s="34">
        <v>0.67200000000000004</v>
      </c>
      <c r="K5" s="34">
        <v>0.71099999999999997</v>
      </c>
      <c r="L5" s="34">
        <v>0.65400000000000003</v>
      </c>
      <c r="M5" s="34">
        <v>0.60599999999999998</v>
      </c>
      <c r="N5" s="35">
        <v>0.71900000000000008</v>
      </c>
      <c r="O5" s="35">
        <v>0.75800000000000001</v>
      </c>
      <c r="P5" s="35">
        <v>0.71400000000000008</v>
      </c>
      <c r="Q5" s="35">
        <v>0.68400000000000005</v>
      </c>
    </row>
    <row r="6" spans="1:17" s="17" customFormat="1" x14ac:dyDescent="0.25">
      <c r="A6" s="16">
        <v>0.25</v>
      </c>
      <c r="B6" s="32">
        <v>0.58200000000000007</v>
      </c>
      <c r="C6" s="32">
        <v>0.61499999999999999</v>
      </c>
      <c r="D6" s="32">
        <v>0.52100000000000002</v>
      </c>
      <c r="E6" s="32">
        <v>0.434</v>
      </c>
      <c r="F6" s="33">
        <v>0.64800000000000002</v>
      </c>
      <c r="G6" s="33">
        <v>0.68500000000000005</v>
      </c>
      <c r="H6" s="33">
        <v>0.61599999999999999</v>
      </c>
      <c r="I6" s="33">
        <v>0.50600000000000001</v>
      </c>
      <c r="J6" s="34">
        <v>0.69700000000000006</v>
      </c>
      <c r="K6" s="34">
        <v>0.73499999999999999</v>
      </c>
      <c r="L6" s="34">
        <v>0.68500000000000005</v>
      </c>
      <c r="M6" s="34">
        <v>0.6409999999999999</v>
      </c>
      <c r="N6" s="35">
        <v>0.74299999999999999</v>
      </c>
      <c r="O6" s="35">
        <v>0.77900000000000003</v>
      </c>
      <c r="P6" s="35">
        <v>0.74099999999999999</v>
      </c>
      <c r="Q6" s="35">
        <v>0.70799999999999996</v>
      </c>
    </row>
    <row r="7" spans="1:17" s="17" customFormat="1" x14ac:dyDescent="0.25">
      <c r="A7" s="16">
        <v>0.37</v>
      </c>
      <c r="B7" s="32">
        <v>0.63900000000000001</v>
      </c>
      <c r="C7" s="32">
        <v>0.66</v>
      </c>
      <c r="D7" s="32">
        <v>0.59699999999999998</v>
      </c>
      <c r="E7" s="32">
        <v>0.49700000000000005</v>
      </c>
      <c r="F7" s="33">
        <v>0.69499999999999995</v>
      </c>
      <c r="G7" s="33">
        <v>0.72699999999999998</v>
      </c>
      <c r="H7" s="33">
        <v>0.67599999999999993</v>
      </c>
      <c r="I7" s="33">
        <v>0.56100000000000005</v>
      </c>
      <c r="J7" s="34">
        <v>0.73799999999999999</v>
      </c>
      <c r="K7" s="34">
        <v>0.77300000000000002</v>
      </c>
      <c r="L7" s="34">
        <v>0.73499999999999999</v>
      </c>
      <c r="M7" s="34">
        <v>0.69299999999999995</v>
      </c>
      <c r="N7" s="35">
        <v>0.78099999999999992</v>
      </c>
      <c r="O7" s="35">
        <v>0.81099999999999994</v>
      </c>
      <c r="P7" s="35">
        <v>0.78</v>
      </c>
      <c r="Q7" s="35">
        <v>0.74299999999999999</v>
      </c>
    </row>
    <row r="8" spans="1:17" s="17" customFormat="1" x14ac:dyDescent="0.25">
      <c r="A8" s="16">
        <v>0.4</v>
      </c>
      <c r="B8" s="32">
        <v>0.64900000000000002</v>
      </c>
      <c r="C8" s="32">
        <v>0.66799999999999993</v>
      </c>
      <c r="D8" s="32">
        <v>0.61099999999999999</v>
      </c>
      <c r="E8" s="32">
        <v>0.50900000000000001</v>
      </c>
      <c r="F8" s="33">
        <v>0.70400000000000007</v>
      </c>
      <c r="G8" s="33">
        <v>0.73499999999999999</v>
      </c>
      <c r="H8" s="33">
        <v>0.68799999999999994</v>
      </c>
      <c r="I8" s="33">
        <v>0.57200000000000006</v>
      </c>
      <c r="J8" s="34">
        <v>0.746</v>
      </c>
      <c r="K8" s="34">
        <v>0.78</v>
      </c>
      <c r="L8" s="34">
        <v>0.74400000000000011</v>
      </c>
      <c r="M8" s="34">
        <v>0.70099999999999996</v>
      </c>
      <c r="N8" s="35">
        <v>0.78900000000000003</v>
      </c>
      <c r="O8" s="35">
        <v>0.81700000000000006</v>
      </c>
      <c r="P8" s="35">
        <v>0.78700000000000003</v>
      </c>
      <c r="Q8" s="35">
        <v>0.74900000000000011</v>
      </c>
    </row>
    <row r="9" spans="1:17" s="17" customFormat="1" x14ac:dyDescent="0.25">
      <c r="A9" s="16">
        <v>0.55000000000000004</v>
      </c>
      <c r="B9" s="32">
        <v>0.69</v>
      </c>
      <c r="C9" s="32">
        <v>0.7</v>
      </c>
      <c r="D9" s="32">
        <v>0.65799999999999992</v>
      </c>
      <c r="E9" s="32">
        <v>0.56100000000000005</v>
      </c>
      <c r="F9" s="33">
        <v>0.74099999999999999</v>
      </c>
      <c r="G9" s="33">
        <v>0.77099999999999991</v>
      </c>
      <c r="H9" s="33">
        <v>0.73099999999999998</v>
      </c>
      <c r="I9" s="33">
        <v>0.61699999999999999</v>
      </c>
      <c r="J9" s="34">
        <v>0.77800000000000002</v>
      </c>
      <c r="K9" s="34">
        <v>0.80799999999999994</v>
      </c>
      <c r="L9" s="34">
        <v>0.77200000000000002</v>
      </c>
      <c r="M9" s="34">
        <v>0.73</v>
      </c>
      <c r="N9" s="35">
        <v>0.81499999999999995</v>
      </c>
      <c r="O9" s="35">
        <v>0.83900000000000008</v>
      </c>
      <c r="P9" s="35">
        <v>0.80900000000000005</v>
      </c>
      <c r="Q9" s="35">
        <v>0.77</v>
      </c>
    </row>
    <row r="10" spans="1:17" s="17" customFormat="1" x14ac:dyDescent="0.25">
      <c r="A10" s="16">
        <v>0.75</v>
      </c>
      <c r="B10" s="32">
        <v>0.72099999999999997</v>
      </c>
      <c r="C10" s="32">
        <v>0.72099999999999997</v>
      </c>
      <c r="D10" s="32">
        <v>0.7</v>
      </c>
      <c r="E10" s="32">
        <v>0.61199999999999999</v>
      </c>
      <c r="F10" s="33">
        <v>0.77400000000000002</v>
      </c>
      <c r="G10" s="33">
        <v>0.79599999999999993</v>
      </c>
      <c r="H10" s="33">
        <v>0.75900000000000001</v>
      </c>
      <c r="I10" s="33">
        <v>0.66200000000000003</v>
      </c>
      <c r="J10" s="34">
        <v>0.80700000000000005</v>
      </c>
      <c r="K10" s="34">
        <v>0.82499999999999996</v>
      </c>
      <c r="L10" s="34">
        <v>0.78900000000000003</v>
      </c>
      <c r="M10" s="34">
        <v>0.75</v>
      </c>
      <c r="N10" s="35">
        <v>0.83499999999999996</v>
      </c>
      <c r="O10" s="35">
        <v>0.85699999999999998</v>
      </c>
      <c r="P10" s="35">
        <v>0.82700000000000007</v>
      </c>
      <c r="Q10" s="35">
        <v>0.78400000000000003</v>
      </c>
    </row>
    <row r="11" spans="1:17" s="17" customFormat="1" x14ac:dyDescent="0.25">
      <c r="A11" s="16">
        <v>1.1000000000000001</v>
      </c>
      <c r="B11" s="32">
        <v>0.75</v>
      </c>
      <c r="C11" s="32">
        <v>0.75</v>
      </c>
      <c r="D11" s="32">
        <v>0.72900000000000009</v>
      </c>
      <c r="E11" s="32">
        <v>0.66500000000000004</v>
      </c>
      <c r="F11" s="33">
        <v>0.79599999999999993</v>
      </c>
      <c r="G11" s="33">
        <v>0.81400000000000006</v>
      </c>
      <c r="H11" s="33">
        <v>0.78099999999999992</v>
      </c>
      <c r="I11" s="33">
        <v>0.70799999999999996</v>
      </c>
      <c r="J11" s="34">
        <v>0.82700000000000007</v>
      </c>
      <c r="K11" s="34">
        <v>0.84099999999999997</v>
      </c>
      <c r="L11" s="34">
        <v>0.81</v>
      </c>
      <c r="M11" s="34">
        <v>0.77700000000000002</v>
      </c>
      <c r="N11" s="35">
        <v>0.85199999999999998</v>
      </c>
      <c r="O11" s="35">
        <v>0.872</v>
      </c>
      <c r="P11" s="35">
        <v>0.84499999999999997</v>
      </c>
      <c r="Q11" s="35">
        <v>0.80200000000000005</v>
      </c>
    </row>
    <row r="12" spans="1:17" s="17" customFormat="1" x14ac:dyDescent="0.25">
      <c r="A12" s="16">
        <v>1.5</v>
      </c>
      <c r="B12" s="32">
        <v>0.77200000000000002</v>
      </c>
      <c r="C12" s="32">
        <v>0.77200000000000002</v>
      </c>
      <c r="D12" s="32">
        <v>0.752</v>
      </c>
      <c r="E12" s="32">
        <v>0.70200000000000007</v>
      </c>
      <c r="F12" s="33">
        <v>0.81299999999999994</v>
      </c>
      <c r="G12" s="33">
        <v>0.82799999999999996</v>
      </c>
      <c r="H12" s="33">
        <v>0.79799999999999993</v>
      </c>
      <c r="I12" s="33">
        <v>0.74099999999999999</v>
      </c>
      <c r="J12" s="34">
        <v>0.84200000000000008</v>
      </c>
      <c r="K12" s="34">
        <v>0.85299999999999998</v>
      </c>
      <c r="L12" s="34">
        <v>0.82499999999999996</v>
      </c>
      <c r="M12" s="34">
        <v>0.79700000000000004</v>
      </c>
      <c r="N12" s="35">
        <v>0.86499999999999999</v>
      </c>
      <c r="O12" s="35">
        <v>0.88200000000000001</v>
      </c>
      <c r="P12" s="35">
        <v>0.8590000000000001</v>
      </c>
      <c r="Q12" s="35">
        <v>0.82599999999999996</v>
      </c>
    </row>
    <row r="13" spans="1:17" s="17" customFormat="1" x14ac:dyDescent="0.25">
      <c r="A13" s="16">
        <v>2.2000000000000002</v>
      </c>
      <c r="B13" s="32">
        <v>0.79700000000000004</v>
      </c>
      <c r="C13" s="32">
        <v>0.79700000000000004</v>
      </c>
      <c r="D13" s="32">
        <v>0.77700000000000002</v>
      </c>
      <c r="E13" s="32">
        <v>0.74199999999999999</v>
      </c>
      <c r="F13" s="33">
        <v>0.83200000000000007</v>
      </c>
      <c r="G13" s="33">
        <v>0.84299999999999997</v>
      </c>
      <c r="H13" s="33">
        <v>0.81799999999999995</v>
      </c>
      <c r="I13" s="33">
        <v>0.77599999999999991</v>
      </c>
      <c r="J13" s="34">
        <v>0.8590000000000001</v>
      </c>
      <c r="K13" s="34">
        <v>0.86699999999999999</v>
      </c>
      <c r="L13" s="34">
        <v>0.84299999999999997</v>
      </c>
      <c r="M13" s="34">
        <v>0.81900000000000006</v>
      </c>
      <c r="N13" s="35">
        <v>0.88</v>
      </c>
      <c r="O13" s="35">
        <v>0.89500000000000002</v>
      </c>
      <c r="P13" s="35">
        <v>0.87400000000000011</v>
      </c>
      <c r="Q13" s="35">
        <v>0.84499999999999997</v>
      </c>
    </row>
    <row r="14" spans="1:17" s="17" customFormat="1" x14ac:dyDescent="0.25">
      <c r="A14" s="16">
        <v>3</v>
      </c>
      <c r="B14" s="32">
        <v>0.81499999999999995</v>
      </c>
      <c r="C14" s="32">
        <v>0.81499999999999995</v>
      </c>
      <c r="D14" s="32">
        <v>0.79700000000000004</v>
      </c>
      <c r="E14" s="32">
        <v>0.77</v>
      </c>
      <c r="F14" s="33">
        <v>0.84599999999999997</v>
      </c>
      <c r="G14" s="33">
        <v>0.85499999999999998</v>
      </c>
      <c r="H14" s="33">
        <v>0.83299999999999996</v>
      </c>
      <c r="I14" s="33">
        <v>0.8</v>
      </c>
      <c r="J14" s="34">
        <v>0.871</v>
      </c>
      <c r="K14" s="34">
        <v>0.877</v>
      </c>
      <c r="L14" s="34">
        <v>0.85599999999999998</v>
      </c>
      <c r="M14" s="34">
        <v>0.83499999999999996</v>
      </c>
      <c r="N14" s="35">
        <v>0.8909999999999999</v>
      </c>
      <c r="O14" s="35">
        <v>0.90400000000000003</v>
      </c>
      <c r="P14" s="35">
        <v>0.8859999999999999</v>
      </c>
      <c r="Q14" s="35">
        <v>0.8590000000000001</v>
      </c>
    </row>
    <row r="15" spans="1:17" s="17" customFormat="1" x14ac:dyDescent="0.25">
      <c r="A15" s="16">
        <v>4</v>
      </c>
      <c r="B15" s="32">
        <v>0.83099999999999996</v>
      </c>
      <c r="C15" s="32">
        <v>0.83099999999999996</v>
      </c>
      <c r="D15" s="32">
        <v>0.81400000000000006</v>
      </c>
      <c r="E15" s="32">
        <v>0.79200000000000004</v>
      </c>
      <c r="F15" s="33">
        <v>0.85799999999999998</v>
      </c>
      <c r="G15" s="33">
        <v>0.86599999999999999</v>
      </c>
      <c r="H15" s="33">
        <v>0.84599999999999997</v>
      </c>
      <c r="I15" s="33">
        <v>0.81900000000000006</v>
      </c>
      <c r="J15" s="34">
        <v>0.88099999999999989</v>
      </c>
      <c r="K15" s="34">
        <v>0.8859999999999999</v>
      </c>
      <c r="L15" s="34">
        <v>0.86799999999999999</v>
      </c>
      <c r="M15" s="34">
        <v>0.84799999999999998</v>
      </c>
      <c r="N15" s="35">
        <v>0.9</v>
      </c>
      <c r="O15" s="35">
        <v>0.91099999999999992</v>
      </c>
      <c r="P15" s="35">
        <v>0.89500000000000002</v>
      </c>
      <c r="Q15" s="35">
        <v>0.871</v>
      </c>
    </row>
    <row r="16" spans="1:17" s="17" customFormat="1" x14ac:dyDescent="0.25">
      <c r="A16" s="16">
        <v>5.5</v>
      </c>
      <c r="B16" s="32">
        <v>0.84699999999999998</v>
      </c>
      <c r="C16" s="32">
        <v>0.84699999999999998</v>
      </c>
      <c r="D16" s="32">
        <v>0.83099999999999996</v>
      </c>
      <c r="E16" s="32">
        <v>0.81400000000000006</v>
      </c>
      <c r="F16" s="33">
        <v>0.87</v>
      </c>
      <c r="G16" s="33">
        <v>0.877</v>
      </c>
      <c r="H16" s="33">
        <v>0.86</v>
      </c>
      <c r="I16" s="33">
        <v>0.83799999999999997</v>
      </c>
      <c r="J16" s="34">
        <v>0.89200000000000002</v>
      </c>
      <c r="K16" s="34">
        <v>0.89599999999999991</v>
      </c>
      <c r="L16" s="34">
        <v>0.88</v>
      </c>
      <c r="M16" s="34">
        <v>0.86199999999999999</v>
      </c>
      <c r="N16" s="35">
        <v>0.90900000000000003</v>
      </c>
      <c r="O16" s="35">
        <v>0.91900000000000004</v>
      </c>
      <c r="P16" s="35">
        <v>0.90500000000000003</v>
      </c>
      <c r="Q16" s="35">
        <v>0.88300000000000001</v>
      </c>
    </row>
    <row r="17" spans="1:17" s="17" customFormat="1" x14ac:dyDescent="0.25">
      <c r="A17" s="16">
        <v>7.5</v>
      </c>
      <c r="B17" s="32">
        <v>0.86</v>
      </c>
      <c r="C17" s="32">
        <v>0.86</v>
      </c>
      <c r="D17" s="32">
        <v>0.84699999999999998</v>
      </c>
      <c r="E17" s="32">
        <v>0.83099999999999996</v>
      </c>
      <c r="F17" s="33">
        <v>0.88099999999999989</v>
      </c>
      <c r="G17" s="33">
        <v>0.88700000000000001</v>
      </c>
      <c r="H17" s="33">
        <v>0.872</v>
      </c>
      <c r="I17" s="33">
        <v>0.85299999999999998</v>
      </c>
      <c r="J17" s="34">
        <v>0.90099999999999991</v>
      </c>
      <c r="K17" s="34">
        <v>0.90400000000000003</v>
      </c>
      <c r="L17" s="34">
        <v>0.8909999999999999</v>
      </c>
      <c r="M17" s="34">
        <v>0.873</v>
      </c>
      <c r="N17" s="35">
        <v>0.91700000000000004</v>
      </c>
      <c r="O17" s="35">
        <v>0.92599999999999993</v>
      </c>
      <c r="P17" s="35">
        <v>0.91299999999999992</v>
      </c>
      <c r="Q17" s="35">
        <v>0.89300000000000002</v>
      </c>
    </row>
    <row r="18" spans="1:17" s="17" customFormat="1" x14ac:dyDescent="0.25">
      <c r="A18" s="16">
        <v>11</v>
      </c>
      <c r="B18" s="32">
        <v>0.87599999999999989</v>
      </c>
      <c r="C18" s="32">
        <v>0.87599999999999989</v>
      </c>
      <c r="D18" s="32">
        <v>0.8640000000000001</v>
      </c>
      <c r="E18" s="32">
        <v>0.85</v>
      </c>
      <c r="F18" s="33">
        <v>0.89400000000000002</v>
      </c>
      <c r="G18" s="33">
        <v>0.89800000000000002</v>
      </c>
      <c r="H18" s="33">
        <v>0.88700000000000001</v>
      </c>
      <c r="I18" s="33">
        <v>0.86900000000000011</v>
      </c>
      <c r="J18" s="34">
        <v>0.91200000000000003</v>
      </c>
      <c r="K18" s="34">
        <v>0.91400000000000003</v>
      </c>
      <c r="L18" s="34">
        <v>0.90300000000000002</v>
      </c>
      <c r="M18" s="34">
        <v>0.8859999999999999</v>
      </c>
      <c r="N18" s="35">
        <v>0.92599999999999993</v>
      </c>
      <c r="O18" s="35">
        <v>0.93299999999999994</v>
      </c>
      <c r="P18" s="35">
        <v>0.92299999999999993</v>
      </c>
      <c r="Q18" s="35">
        <v>0.90400000000000003</v>
      </c>
    </row>
    <row r="19" spans="1:17" s="17" customFormat="1" x14ac:dyDescent="0.25">
      <c r="A19" s="16">
        <v>15</v>
      </c>
      <c r="B19" s="32">
        <v>0.88700000000000001</v>
      </c>
      <c r="C19" s="32">
        <v>0.88700000000000001</v>
      </c>
      <c r="D19" s="32">
        <v>0.877</v>
      </c>
      <c r="E19" s="32">
        <v>0.86199999999999999</v>
      </c>
      <c r="F19" s="33">
        <v>0.90300000000000002</v>
      </c>
      <c r="G19" s="33">
        <v>0.90599999999999992</v>
      </c>
      <c r="H19" s="33">
        <v>0.89700000000000002</v>
      </c>
      <c r="I19" s="33">
        <v>0.88</v>
      </c>
      <c r="J19" s="34">
        <v>0.91900000000000004</v>
      </c>
      <c r="K19" s="34">
        <v>0.92099999999999993</v>
      </c>
      <c r="L19" s="34">
        <v>0.91200000000000003</v>
      </c>
      <c r="M19" s="34">
        <v>0.89599999999999991</v>
      </c>
      <c r="N19" s="35">
        <v>0.93299999999999994</v>
      </c>
      <c r="O19" s="35">
        <v>0.93900000000000006</v>
      </c>
      <c r="P19" s="35">
        <v>0.92900000000000005</v>
      </c>
      <c r="Q19" s="35">
        <v>0.91200000000000003</v>
      </c>
    </row>
    <row r="20" spans="1:17" s="17" customFormat="1" x14ac:dyDescent="0.25">
      <c r="A20" s="16">
        <v>18.5</v>
      </c>
      <c r="B20" s="32">
        <v>0.89300000000000002</v>
      </c>
      <c r="C20" s="32">
        <v>0.89300000000000002</v>
      </c>
      <c r="D20" s="32">
        <v>0.8859999999999999</v>
      </c>
      <c r="E20" s="32">
        <v>0.86900000000000011</v>
      </c>
      <c r="F20" s="33">
        <v>0.90900000000000003</v>
      </c>
      <c r="G20" s="33">
        <v>0.91200000000000003</v>
      </c>
      <c r="H20" s="33">
        <v>0.90400000000000003</v>
      </c>
      <c r="I20" s="33">
        <v>0.8859999999999999</v>
      </c>
      <c r="J20" s="34">
        <v>0.92400000000000004</v>
      </c>
      <c r="K20" s="34">
        <v>0.92599999999999993</v>
      </c>
      <c r="L20" s="34">
        <v>0.91700000000000004</v>
      </c>
      <c r="M20" s="34">
        <v>0.90099999999999991</v>
      </c>
      <c r="N20" s="35">
        <v>0.93700000000000006</v>
      </c>
      <c r="O20" s="35">
        <v>0.94200000000000006</v>
      </c>
      <c r="P20" s="35">
        <v>0.93400000000000005</v>
      </c>
      <c r="Q20" s="35">
        <v>0.91700000000000004</v>
      </c>
    </row>
    <row r="21" spans="1:17" s="17" customFormat="1" x14ac:dyDescent="0.25">
      <c r="A21" s="16">
        <v>22</v>
      </c>
      <c r="B21" s="32">
        <v>0.89900000000000002</v>
      </c>
      <c r="C21" s="32">
        <v>0.89900000000000002</v>
      </c>
      <c r="D21" s="32">
        <v>0.89200000000000002</v>
      </c>
      <c r="E21" s="32">
        <v>0.87400000000000011</v>
      </c>
      <c r="F21" s="33">
        <v>0.91299999999999992</v>
      </c>
      <c r="G21" s="33">
        <v>0.91599999999999993</v>
      </c>
      <c r="H21" s="33">
        <v>0.90900000000000003</v>
      </c>
      <c r="I21" s="33">
        <v>0.8909999999999999</v>
      </c>
      <c r="J21" s="34">
        <v>0.92700000000000005</v>
      </c>
      <c r="K21" s="34">
        <v>0.93</v>
      </c>
      <c r="L21" s="34">
        <v>0.92200000000000004</v>
      </c>
      <c r="M21" s="34">
        <v>0.90599999999999992</v>
      </c>
      <c r="N21" s="35">
        <v>0.94</v>
      </c>
      <c r="O21" s="35">
        <v>0.94499999999999995</v>
      </c>
      <c r="P21" s="35">
        <v>0.93700000000000006</v>
      </c>
      <c r="Q21" s="35">
        <v>0.92099999999999993</v>
      </c>
    </row>
    <row r="22" spans="1:17" s="17" customFormat="1" x14ac:dyDescent="0.25">
      <c r="A22" s="18">
        <v>30</v>
      </c>
      <c r="B22" s="32">
        <v>0.90700000000000003</v>
      </c>
      <c r="C22" s="32">
        <v>0.90700000000000003</v>
      </c>
      <c r="D22" s="32">
        <v>0.90200000000000002</v>
      </c>
      <c r="E22" s="32">
        <v>0.88300000000000001</v>
      </c>
      <c r="F22" s="33">
        <v>0.92</v>
      </c>
      <c r="G22" s="33">
        <v>0.92299999999999993</v>
      </c>
      <c r="H22" s="33">
        <v>0.91700000000000004</v>
      </c>
      <c r="I22" s="33">
        <v>0.89800000000000002</v>
      </c>
      <c r="J22" s="34">
        <v>0.93299999999999994</v>
      </c>
      <c r="K22" s="34">
        <v>0.93599999999999994</v>
      </c>
      <c r="L22" s="34">
        <v>0.92900000000000005</v>
      </c>
      <c r="M22" s="34">
        <v>0.91299999999999992</v>
      </c>
      <c r="N22" s="35">
        <v>0.94499999999999995</v>
      </c>
      <c r="O22" s="35">
        <v>0.94900000000000007</v>
      </c>
      <c r="P22" s="35">
        <v>0.94200000000000006</v>
      </c>
      <c r="Q22" s="35">
        <v>0.92700000000000005</v>
      </c>
    </row>
    <row r="23" spans="1:17" s="17" customFormat="1" x14ac:dyDescent="0.25">
      <c r="A23" s="18">
        <v>37</v>
      </c>
      <c r="B23" s="32">
        <v>0.91200000000000003</v>
      </c>
      <c r="C23" s="32">
        <v>0.91200000000000003</v>
      </c>
      <c r="D23" s="32">
        <v>0.90799999999999992</v>
      </c>
      <c r="E23" s="32">
        <v>0.88800000000000001</v>
      </c>
      <c r="F23" s="33">
        <v>0.92500000000000004</v>
      </c>
      <c r="G23" s="33">
        <v>0.92700000000000005</v>
      </c>
      <c r="H23" s="33">
        <v>0.92200000000000004</v>
      </c>
      <c r="I23" s="33">
        <v>0.90300000000000002</v>
      </c>
      <c r="J23" s="34">
        <v>0.93700000000000006</v>
      </c>
      <c r="K23" s="34">
        <v>0.93900000000000006</v>
      </c>
      <c r="L23" s="34">
        <v>0.93299999999999994</v>
      </c>
      <c r="M23" s="34">
        <v>0.91799999999999993</v>
      </c>
      <c r="N23" s="35">
        <v>0.94799999999999995</v>
      </c>
      <c r="O23" s="35">
        <v>0.95200000000000007</v>
      </c>
      <c r="P23" s="35">
        <v>0.94499999999999995</v>
      </c>
      <c r="Q23" s="35">
        <v>0.93099999999999994</v>
      </c>
    </row>
    <row r="24" spans="1:17" s="17" customFormat="1" x14ac:dyDescent="0.25">
      <c r="A24" s="18">
        <v>45</v>
      </c>
      <c r="B24" s="32">
        <v>0.91700000000000004</v>
      </c>
      <c r="C24" s="32">
        <v>0.91700000000000004</v>
      </c>
      <c r="D24" s="32">
        <v>0.91400000000000003</v>
      </c>
      <c r="E24" s="32">
        <v>0.89200000000000002</v>
      </c>
      <c r="F24" s="33">
        <v>0.92900000000000005</v>
      </c>
      <c r="G24" s="33">
        <v>0.93099999999999994</v>
      </c>
      <c r="H24" s="33">
        <v>0.92700000000000005</v>
      </c>
      <c r="I24" s="33">
        <v>0.90700000000000003</v>
      </c>
      <c r="J24" s="34">
        <v>0.94</v>
      </c>
      <c r="K24" s="34">
        <v>0.94200000000000006</v>
      </c>
      <c r="L24" s="34">
        <v>0.93700000000000006</v>
      </c>
      <c r="M24" s="34">
        <v>0.92200000000000004</v>
      </c>
      <c r="N24" s="35">
        <v>0.95</v>
      </c>
      <c r="O24" s="35">
        <v>0.95400000000000007</v>
      </c>
      <c r="P24" s="35">
        <v>0.94799999999999995</v>
      </c>
      <c r="Q24" s="35">
        <v>0.93400000000000005</v>
      </c>
    </row>
    <row r="25" spans="1:17" s="17" customFormat="1" x14ac:dyDescent="0.25">
      <c r="A25" s="18">
        <v>55</v>
      </c>
      <c r="B25" s="32">
        <v>0.92099999999999993</v>
      </c>
      <c r="C25" s="32">
        <v>0.92099999999999993</v>
      </c>
      <c r="D25" s="32">
        <v>0.91900000000000004</v>
      </c>
      <c r="E25" s="32">
        <v>0.89700000000000002</v>
      </c>
      <c r="F25" s="33">
        <v>0.93200000000000005</v>
      </c>
      <c r="G25" s="33">
        <v>0.93500000000000005</v>
      </c>
      <c r="H25" s="33">
        <v>0.93099999999999994</v>
      </c>
      <c r="I25" s="33">
        <v>0.91</v>
      </c>
      <c r="J25" s="34">
        <v>0.94299999999999995</v>
      </c>
      <c r="K25" s="34">
        <v>0.94599999999999995</v>
      </c>
      <c r="L25" s="34">
        <v>0.94099999999999995</v>
      </c>
      <c r="M25" s="34">
        <v>0.92500000000000004</v>
      </c>
      <c r="N25" s="35">
        <v>0.95299999999999996</v>
      </c>
      <c r="O25" s="35">
        <v>0.95700000000000007</v>
      </c>
      <c r="P25" s="35">
        <v>0.95099999999999996</v>
      </c>
      <c r="Q25" s="35">
        <v>0.93700000000000006</v>
      </c>
    </row>
    <row r="26" spans="1:17" s="17" customFormat="1" x14ac:dyDescent="0.25">
      <c r="A26" s="18">
        <v>75</v>
      </c>
      <c r="B26" s="32">
        <v>0.92700000000000005</v>
      </c>
      <c r="C26" s="32">
        <v>0.92700000000000005</v>
      </c>
      <c r="D26" s="32">
        <v>0.92599999999999993</v>
      </c>
      <c r="E26" s="32">
        <v>0.90300000000000002</v>
      </c>
      <c r="F26" s="33">
        <v>0.93799999999999994</v>
      </c>
      <c r="G26" s="33">
        <v>0.94</v>
      </c>
      <c r="H26" s="33">
        <v>0.93700000000000006</v>
      </c>
      <c r="I26" s="33">
        <v>0.91599999999999993</v>
      </c>
      <c r="J26" s="34">
        <v>0.94700000000000006</v>
      </c>
      <c r="K26" s="34">
        <v>0.95</v>
      </c>
      <c r="L26" s="34">
        <v>0.94599999999999995</v>
      </c>
      <c r="M26" s="34">
        <v>0.93099999999999994</v>
      </c>
      <c r="N26" s="35">
        <v>0.95599999999999996</v>
      </c>
      <c r="O26" s="35">
        <v>0.96</v>
      </c>
      <c r="P26" s="35">
        <v>0.95400000000000007</v>
      </c>
      <c r="Q26" s="35">
        <v>0.94200000000000006</v>
      </c>
    </row>
    <row r="27" spans="1:17" s="17" customFormat="1" x14ac:dyDescent="0.25">
      <c r="A27" s="18">
        <v>90</v>
      </c>
      <c r="B27" s="32">
        <v>0.93</v>
      </c>
      <c r="C27" s="32">
        <v>0.93</v>
      </c>
      <c r="D27" s="32">
        <v>0.92900000000000005</v>
      </c>
      <c r="E27" s="32">
        <v>0.90700000000000003</v>
      </c>
      <c r="F27" s="33">
        <v>0.94099999999999995</v>
      </c>
      <c r="G27" s="33">
        <v>0.94200000000000006</v>
      </c>
      <c r="H27" s="33">
        <v>0.94</v>
      </c>
      <c r="I27" s="33">
        <v>0.91900000000000004</v>
      </c>
      <c r="J27" s="34">
        <v>0.95</v>
      </c>
      <c r="K27" s="34">
        <v>0.95200000000000007</v>
      </c>
      <c r="L27" s="34">
        <v>0.94900000000000007</v>
      </c>
      <c r="M27" s="34">
        <v>0.93400000000000005</v>
      </c>
      <c r="N27" s="35">
        <v>0.95799999999999996</v>
      </c>
      <c r="O27" s="35">
        <v>0.96099999999999997</v>
      </c>
      <c r="P27" s="35">
        <v>0.95599999999999996</v>
      </c>
      <c r="Q27" s="35">
        <v>0.94400000000000006</v>
      </c>
    </row>
    <row r="28" spans="1:17" s="17" customFormat="1" x14ac:dyDescent="0.25">
      <c r="A28" s="18">
        <v>110</v>
      </c>
      <c r="B28" s="32">
        <v>0.93299999999999994</v>
      </c>
      <c r="C28" s="32">
        <v>0.93299999999999994</v>
      </c>
      <c r="D28" s="32">
        <v>0.93299999999999994</v>
      </c>
      <c r="E28" s="32">
        <v>0.91099999999999992</v>
      </c>
      <c r="F28" s="33">
        <v>0.94299999999999995</v>
      </c>
      <c r="G28" s="33">
        <v>0.94499999999999995</v>
      </c>
      <c r="H28" s="33">
        <v>0.94299999999999995</v>
      </c>
      <c r="I28" s="33">
        <v>0.92299999999999993</v>
      </c>
      <c r="J28" s="34">
        <v>0.95200000000000007</v>
      </c>
      <c r="K28" s="34">
        <v>0.95400000000000007</v>
      </c>
      <c r="L28" s="34">
        <v>0.95099999999999996</v>
      </c>
      <c r="M28" s="34">
        <v>0.93700000000000006</v>
      </c>
      <c r="N28" s="35">
        <v>0.96</v>
      </c>
      <c r="O28" s="35">
        <v>0.96299999999999997</v>
      </c>
      <c r="P28" s="35">
        <v>0.95799999999999996</v>
      </c>
      <c r="Q28" s="35">
        <v>0.94700000000000006</v>
      </c>
    </row>
    <row r="29" spans="1:17" s="17" customFormat="1" x14ac:dyDescent="0.25">
      <c r="A29" s="18">
        <v>132</v>
      </c>
      <c r="B29" s="32">
        <v>0.93500000000000005</v>
      </c>
      <c r="C29" s="32">
        <v>0.93500000000000005</v>
      </c>
      <c r="D29" s="32">
        <v>0.93500000000000005</v>
      </c>
      <c r="E29" s="32">
        <v>0.91500000000000004</v>
      </c>
      <c r="F29" s="33">
        <v>0.94599999999999995</v>
      </c>
      <c r="G29" s="33">
        <v>0.94700000000000006</v>
      </c>
      <c r="H29" s="33">
        <v>0.94599999999999995</v>
      </c>
      <c r="I29" s="33">
        <v>0.92599999999999993</v>
      </c>
      <c r="J29" s="34">
        <v>0.95400000000000007</v>
      </c>
      <c r="K29" s="34">
        <v>0.95599999999999996</v>
      </c>
      <c r="L29" s="34">
        <v>0.95400000000000007</v>
      </c>
      <c r="M29" s="34">
        <v>0.94</v>
      </c>
      <c r="N29" s="35">
        <v>0.96200000000000008</v>
      </c>
      <c r="O29" s="35">
        <v>0.96400000000000008</v>
      </c>
      <c r="P29" s="35">
        <v>0.96</v>
      </c>
      <c r="Q29" s="35">
        <v>0.94900000000000007</v>
      </c>
    </row>
    <row r="30" spans="1:17" s="17" customFormat="1" x14ac:dyDescent="0.25">
      <c r="A30" s="18">
        <v>160</v>
      </c>
      <c r="B30" s="32">
        <v>0.93799999999999994</v>
      </c>
      <c r="C30" s="32">
        <v>0.93799999999999994</v>
      </c>
      <c r="D30" s="32">
        <v>0.93799999999999994</v>
      </c>
      <c r="E30" s="32">
        <v>0.91900000000000004</v>
      </c>
      <c r="F30" s="33">
        <v>0.94799999999999995</v>
      </c>
      <c r="G30" s="33">
        <v>0.94900000000000007</v>
      </c>
      <c r="H30" s="33">
        <v>0.94799999999999995</v>
      </c>
      <c r="I30" s="33">
        <v>0.93</v>
      </c>
      <c r="J30" s="34">
        <v>0.95599999999999996</v>
      </c>
      <c r="K30" s="34">
        <v>0.95799999999999996</v>
      </c>
      <c r="L30" s="34">
        <v>0.95599999999999996</v>
      </c>
      <c r="M30" s="34">
        <v>0.94299999999999995</v>
      </c>
      <c r="N30" s="35">
        <v>0.96299999999999997</v>
      </c>
      <c r="O30" s="35">
        <v>0.96599999999999997</v>
      </c>
      <c r="P30" s="35">
        <v>0.96200000000000008</v>
      </c>
      <c r="Q30" s="35">
        <v>0.95099999999999996</v>
      </c>
    </row>
    <row r="31" spans="1:17" s="17" customFormat="1" x14ac:dyDescent="0.25">
      <c r="A31" s="18">
        <v>200</v>
      </c>
      <c r="B31" s="32">
        <v>0.94</v>
      </c>
      <c r="C31" s="32">
        <v>0.94</v>
      </c>
      <c r="D31" s="32">
        <v>0.94</v>
      </c>
      <c r="E31" s="32">
        <v>0.92500000000000004</v>
      </c>
      <c r="F31" s="33">
        <v>0.95</v>
      </c>
      <c r="G31" s="33">
        <v>0.95099999999999996</v>
      </c>
      <c r="H31" s="33">
        <v>0.95</v>
      </c>
      <c r="I31" s="33">
        <v>0.93500000000000005</v>
      </c>
      <c r="J31" s="34">
        <v>0.95799999999999996</v>
      </c>
      <c r="K31" s="34">
        <v>0.96</v>
      </c>
      <c r="L31" s="34">
        <v>0.95799999999999996</v>
      </c>
      <c r="M31" s="34">
        <v>0.94599999999999995</v>
      </c>
      <c r="N31" s="35">
        <v>0.96499999999999997</v>
      </c>
      <c r="O31" s="35">
        <v>0.96700000000000008</v>
      </c>
      <c r="P31" s="35">
        <v>0.96299999999999997</v>
      </c>
      <c r="Q31" s="35">
        <v>0.95400000000000007</v>
      </c>
    </row>
    <row r="32" spans="1:17" s="17" customFormat="1" x14ac:dyDescent="0.25">
      <c r="A32" s="18">
        <v>250</v>
      </c>
      <c r="B32" s="32">
        <v>0.94</v>
      </c>
      <c r="C32" s="32">
        <v>0.94</v>
      </c>
      <c r="D32" s="32">
        <v>0.94</v>
      </c>
      <c r="E32" s="32">
        <v>0.92500000000000004</v>
      </c>
      <c r="F32" s="33">
        <v>0.95</v>
      </c>
      <c r="G32" s="33">
        <v>0.95099999999999996</v>
      </c>
      <c r="H32" s="33">
        <v>0.95</v>
      </c>
      <c r="I32" s="33">
        <v>0.93500000000000005</v>
      </c>
      <c r="J32" s="34">
        <v>0.95799999999999996</v>
      </c>
      <c r="K32" s="34">
        <v>0.96</v>
      </c>
      <c r="L32" s="34">
        <v>0.95799999999999996</v>
      </c>
      <c r="M32" s="34">
        <v>0.94599999999999995</v>
      </c>
      <c r="N32" s="35">
        <v>0.96499999999999997</v>
      </c>
      <c r="O32" s="35">
        <v>0.96700000000000008</v>
      </c>
      <c r="P32" s="35">
        <v>0.96499999999999997</v>
      </c>
      <c r="Q32" s="35">
        <v>0.95400000000000007</v>
      </c>
    </row>
    <row r="33" spans="1:17" s="17" customFormat="1" x14ac:dyDescent="0.25">
      <c r="A33" s="18">
        <v>315</v>
      </c>
      <c r="B33" s="32">
        <v>0.94</v>
      </c>
      <c r="C33" s="32">
        <v>0.94</v>
      </c>
      <c r="D33" s="32">
        <v>0.94</v>
      </c>
      <c r="E33" s="32">
        <v>0.92500000000000004</v>
      </c>
      <c r="F33" s="33">
        <v>0.95</v>
      </c>
      <c r="G33" s="33">
        <v>0.95099999999999996</v>
      </c>
      <c r="H33" s="33">
        <v>0.95</v>
      </c>
      <c r="I33" s="33">
        <v>0.93500000000000005</v>
      </c>
      <c r="J33" s="34">
        <v>0.95799999999999996</v>
      </c>
      <c r="K33" s="34">
        <v>0.96</v>
      </c>
      <c r="L33" s="34">
        <v>0.95799999999999996</v>
      </c>
      <c r="M33" s="34">
        <v>0.94599999999999995</v>
      </c>
      <c r="N33" s="35">
        <v>0.96499999999999997</v>
      </c>
      <c r="O33" s="35">
        <v>0.96700000000000008</v>
      </c>
      <c r="P33" s="35">
        <v>0.96599999999999997</v>
      </c>
      <c r="Q33" s="35">
        <v>0.95400000000000007</v>
      </c>
    </row>
    <row r="34" spans="1:17" s="17" customFormat="1" x14ac:dyDescent="0.25">
      <c r="A34" s="18">
        <v>355</v>
      </c>
      <c r="B34" s="32">
        <v>0.94</v>
      </c>
      <c r="C34" s="32">
        <v>0.94</v>
      </c>
      <c r="D34" s="32">
        <v>0.94</v>
      </c>
      <c r="E34" s="32">
        <v>0.92500000000000004</v>
      </c>
      <c r="F34" s="33">
        <v>0.95</v>
      </c>
      <c r="G34" s="33">
        <v>0.95099999999999996</v>
      </c>
      <c r="H34" s="33">
        <v>0.95</v>
      </c>
      <c r="I34" s="33">
        <v>0.93500000000000005</v>
      </c>
      <c r="J34" s="34">
        <v>0.95799999999999996</v>
      </c>
      <c r="K34" s="34">
        <v>0.96</v>
      </c>
      <c r="L34" s="34">
        <v>0.95799999999999996</v>
      </c>
      <c r="M34" s="34">
        <v>0.94599999999999995</v>
      </c>
      <c r="N34" s="35">
        <v>0.96499999999999997</v>
      </c>
      <c r="O34" s="35">
        <v>0.96700000000000008</v>
      </c>
      <c r="P34" s="35">
        <v>0.96599999999999997</v>
      </c>
      <c r="Q34" s="35">
        <v>0.95400000000000007</v>
      </c>
    </row>
    <row r="35" spans="1:17" s="17" customFormat="1" x14ac:dyDescent="0.25">
      <c r="A35" s="18">
        <v>400</v>
      </c>
      <c r="B35" s="32">
        <v>0.94</v>
      </c>
      <c r="C35" s="32">
        <v>0.94</v>
      </c>
      <c r="D35" s="32">
        <v>0.94</v>
      </c>
      <c r="E35" s="32">
        <v>0.92500000000000004</v>
      </c>
      <c r="F35" s="33">
        <v>0.95</v>
      </c>
      <c r="G35" s="33">
        <v>0.95099999999999996</v>
      </c>
      <c r="H35" s="33">
        <v>0.95</v>
      </c>
      <c r="I35" s="33">
        <v>0.93500000000000005</v>
      </c>
      <c r="J35" s="34">
        <v>0.95799999999999996</v>
      </c>
      <c r="K35" s="34">
        <v>0.96</v>
      </c>
      <c r="L35" s="34">
        <v>0.95799999999999996</v>
      </c>
      <c r="M35" s="34">
        <v>0.94599999999999995</v>
      </c>
      <c r="N35" s="35">
        <v>0.96499999999999997</v>
      </c>
      <c r="O35" s="35">
        <v>0.96700000000000008</v>
      </c>
      <c r="P35" s="35">
        <v>0.96599999999999997</v>
      </c>
      <c r="Q35" s="35">
        <v>0.95400000000000007</v>
      </c>
    </row>
    <row r="36" spans="1:17" s="17" customFormat="1" x14ac:dyDescent="0.25">
      <c r="A36" s="18">
        <v>450</v>
      </c>
      <c r="B36" s="32">
        <v>0.94</v>
      </c>
      <c r="C36" s="32">
        <v>0.94</v>
      </c>
      <c r="D36" s="32">
        <v>0.94</v>
      </c>
      <c r="E36" s="32">
        <v>0.92500000000000004</v>
      </c>
      <c r="F36" s="33">
        <v>0.95</v>
      </c>
      <c r="G36" s="33">
        <v>0.95099999999999996</v>
      </c>
      <c r="H36" s="33">
        <v>0.95</v>
      </c>
      <c r="I36" s="33">
        <v>0.93500000000000005</v>
      </c>
      <c r="J36" s="34">
        <v>0.95799999999999996</v>
      </c>
      <c r="K36" s="34">
        <v>0.96</v>
      </c>
      <c r="L36" s="34">
        <v>0.95799999999999996</v>
      </c>
      <c r="M36" s="34">
        <v>0.94599999999999995</v>
      </c>
      <c r="N36" s="35">
        <v>0.96499999999999997</v>
      </c>
      <c r="O36" s="35">
        <v>0.96700000000000008</v>
      </c>
      <c r="P36" s="35">
        <v>0.96599999999999997</v>
      </c>
      <c r="Q36" s="35">
        <v>0.95400000000000007</v>
      </c>
    </row>
    <row r="37" spans="1:17" s="17" customFormat="1" x14ac:dyDescent="0.25">
      <c r="A37" s="27">
        <v>500</v>
      </c>
      <c r="B37" s="36">
        <v>0.94</v>
      </c>
      <c r="C37" s="36">
        <v>0.94</v>
      </c>
      <c r="D37" s="36">
        <v>0.94</v>
      </c>
      <c r="E37" s="36">
        <v>0.92500000000000004</v>
      </c>
      <c r="F37" s="37">
        <v>0.95</v>
      </c>
      <c r="G37" s="37">
        <v>0.95099999999999996</v>
      </c>
      <c r="H37" s="37">
        <v>0.95</v>
      </c>
      <c r="I37" s="37">
        <v>0.93500000000000005</v>
      </c>
      <c r="J37" s="38">
        <v>0.95799999999999996</v>
      </c>
      <c r="K37" s="38">
        <v>0.96</v>
      </c>
      <c r="L37" s="38">
        <v>0.95799999999999996</v>
      </c>
      <c r="M37" s="38">
        <v>0.94599999999999995</v>
      </c>
      <c r="N37" s="39">
        <v>0.96499999999999997</v>
      </c>
      <c r="O37" s="39">
        <v>0.96700000000000008</v>
      </c>
      <c r="P37" s="39">
        <v>0.96599999999999997</v>
      </c>
      <c r="Q37" s="39">
        <v>0.95400000000000007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P1" workbookViewId="0">
      <selection activeCell="T27" sqref="T27"/>
    </sheetView>
  </sheetViews>
  <sheetFormatPr defaultRowHeight="15" x14ac:dyDescent="0.25"/>
  <sheetData>
    <row r="1" spans="1:16" x14ac:dyDescent="0.25">
      <c r="A1" s="28">
        <v>45</v>
      </c>
      <c r="B1" s="28">
        <v>50</v>
      </c>
      <c r="C1" s="28">
        <v>38.299999999999997</v>
      </c>
      <c r="D1" s="28">
        <v>31</v>
      </c>
      <c r="E1" s="29">
        <v>53.6</v>
      </c>
      <c r="F1" s="29">
        <v>59.1</v>
      </c>
      <c r="G1" s="29">
        <v>50.6</v>
      </c>
      <c r="H1" s="29">
        <v>39.799999999999997</v>
      </c>
      <c r="I1" s="30">
        <v>60.8</v>
      </c>
      <c r="J1" s="30">
        <v>64.8</v>
      </c>
      <c r="K1" s="30">
        <v>57.7</v>
      </c>
      <c r="L1" s="30">
        <v>50.7</v>
      </c>
      <c r="M1" s="31">
        <v>66.5</v>
      </c>
      <c r="N1" s="31">
        <v>69.8</v>
      </c>
      <c r="O1" s="31">
        <v>64.900000000000006</v>
      </c>
      <c r="P1" s="31">
        <v>62.3</v>
      </c>
    </row>
    <row r="2" spans="1:16" x14ac:dyDescent="0.25">
      <c r="A2" s="28">
        <v>52.8</v>
      </c>
      <c r="B2" s="28">
        <v>57</v>
      </c>
      <c r="C2" s="28">
        <v>45.5</v>
      </c>
      <c r="D2" s="28">
        <v>38</v>
      </c>
      <c r="E2" s="29">
        <v>60.4</v>
      </c>
      <c r="F2" s="29">
        <v>64.7</v>
      </c>
      <c r="G2" s="29">
        <v>56.6</v>
      </c>
      <c r="H2" s="29">
        <v>45.9</v>
      </c>
      <c r="I2" s="30">
        <v>65.900000000000006</v>
      </c>
      <c r="J2" s="30">
        <v>69.900000000000006</v>
      </c>
      <c r="K2" s="30">
        <v>63.9</v>
      </c>
      <c r="L2" s="30">
        <v>58.7</v>
      </c>
      <c r="M2" s="31">
        <v>70.8</v>
      </c>
      <c r="N2" s="31">
        <v>74.7</v>
      </c>
      <c r="O2" s="31">
        <v>70.099999999999994</v>
      </c>
      <c r="P2" s="31">
        <v>67.2</v>
      </c>
    </row>
    <row r="3" spans="1:16" x14ac:dyDescent="0.25">
      <c r="A3" s="28">
        <v>54.6</v>
      </c>
      <c r="B3" s="28">
        <v>58.53</v>
      </c>
      <c r="C3" s="28">
        <v>47.6</v>
      </c>
      <c r="D3" s="28">
        <v>39.700000000000003</v>
      </c>
      <c r="E3" s="29">
        <v>61.9</v>
      </c>
      <c r="F3" s="29">
        <v>65.900000000000006</v>
      </c>
      <c r="G3" s="29">
        <v>58.2</v>
      </c>
      <c r="H3" s="29">
        <v>47.4</v>
      </c>
      <c r="I3" s="30">
        <v>67.2</v>
      </c>
      <c r="J3" s="30">
        <v>71.099999999999994</v>
      </c>
      <c r="K3" s="30">
        <v>65.400000000000006</v>
      </c>
      <c r="L3" s="30">
        <v>60.6</v>
      </c>
      <c r="M3" s="31">
        <v>71.900000000000006</v>
      </c>
      <c r="N3" s="31">
        <v>75.8</v>
      </c>
      <c r="O3" s="31">
        <v>71.400000000000006</v>
      </c>
      <c r="P3" s="31">
        <v>68.400000000000006</v>
      </c>
    </row>
    <row r="4" spans="1:16" x14ac:dyDescent="0.25">
      <c r="A4" s="28">
        <v>58.2</v>
      </c>
      <c r="B4" s="28">
        <v>61.5</v>
      </c>
      <c r="C4" s="28">
        <v>52.1</v>
      </c>
      <c r="D4" s="28">
        <v>43.4</v>
      </c>
      <c r="E4" s="29">
        <v>64.8</v>
      </c>
      <c r="F4" s="29">
        <v>68.5</v>
      </c>
      <c r="G4" s="29">
        <v>61.6</v>
      </c>
      <c r="H4" s="29">
        <v>50.6</v>
      </c>
      <c r="I4" s="30">
        <v>69.7</v>
      </c>
      <c r="J4" s="30">
        <v>73.5</v>
      </c>
      <c r="K4" s="30">
        <v>68.5</v>
      </c>
      <c r="L4" s="30">
        <v>64.099999999999994</v>
      </c>
      <c r="M4" s="31">
        <v>74.3</v>
      </c>
      <c r="N4" s="31">
        <v>77.900000000000006</v>
      </c>
      <c r="O4" s="31">
        <v>74.099999999999994</v>
      </c>
      <c r="P4" s="31">
        <v>70.8</v>
      </c>
    </row>
    <row r="5" spans="1:16" x14ac:dyDescent="0.25">
      <c r="A5" s="28">
        <v>63.9</v>
      </c>
      <c r="B5" s="28">
        <v>66</v>
      </c>
      <c r="C5" s="28">
        <v>59.7</v>
      </c>
      <c r="D5" s="28">
        <v>49.7</v>
      </c>
      <c r="E5" s="29">
        <v>69.5</v>
      </c>
      <c r="F5" s="29">
        <v>72.7</v>
      </c>
      <c r="G5" s="29">
        <v>67.599999999999994</v>
      </c>
      <c r="H5" s="29">
        <v>56.1</v>
      </c>
      <c r="I5" s="30">
        <v>73.8</v>
      </c>
      <c r="J5" s="30">
        <v>77.3</v>
      </c>
      <c r="K5" s="30">
        <v>73.5</v>
      </c>
      <c r="L5" s="30">
        <v>69.3</v>
      </c>
      <c r="M5" s="31">
        <v>78.099999999999994</v>
      </c>
      <c r="N5" s="31">
        <v>81.099999999999994</v>
      </c>
      <c r="O5" s="31">
        <v>78</v>
      </c>
      <c r="P5" s="31">
        <v>74.3</v>
      </c>
    </row>
    <row r="6" spans="1:16" x14ac:dyDescent="0.25">
      <c r="A6" s="28">
        <v>64.900000000000006</v>
      </c>
      <c r="B6" s="28">
        <v>66.8</v>
      </c>
      <c r="C6" s="28">
        <v>61.1</v>
      </c>
      <c r="D6" s="28">
        <v>50.9</v>
      </c>
      <c r="E6" s="29">
        <v>70.400000000000006</v>
      </c>
      <c r="F6" s="29">
        <v>73.5</v>
      </c>
      <c r="G6" s="29">
        <v>68.8</v>
      </c>
      <c r="H6" s="29">
        <v>57.2</v>
      </c>
      <c r="I6" s="30">
        <v>74.599999999999994</v>
      </c>
      <c r="J6" s="30">
        <v>78</v>
      </c>
      <c r="K6" s="30">
        <v>74.400000000000006</v>
      </c>
      <c r="L6" s="30">
        <v>70.099999999999994</v>
      </c>
      <c r="M6" s="31">
        <v>78.900000000000006</v>
      </c>
      <c r="N6" s="31">
        <v>81.7</v>
      </c>
      <c r="O6" s="31">
        <v>78.7</v>
      </c>
      <c r="P6" s="31">
        <v>74.900000000000006</v>
      </c>
    </row>
    <row r="7" spans="1:16" x14ac:dyDescent="0.25">
      <c r="A7" s="28">
        <v>69</v>
      </c>
      <c r="B7" s="28">
        <v>70</v>
      </c>
      <c r="C7" s="28">
        <v>65.8</v>
      </c>
      <c r="D7" s="28">
        <v>56.1</v>
      </c>
      <c r="E7" s="29">
        <v>74.099999999999994</v>
      </c>
      <c r="F7" s="29">
        <v>77.099999999999994</v>
      </c>
      <c r="G7" s="29">
        <v>73.099999999999994</v>
      </c>
      <c r="H7" s="29">
        <v>61.7</v>
      </c>
      <c r="I7" s="30">
        <v>77.8</v>
      </c>
      <c r="J7" s="30">
        <v>80.8</v>
      </c>
      <c r="K7" s="30">
        <v>77.2</v>
      </c>
      <c r="L7" s="30">
        <v>73</v>
      </c>
      <c r="M7" s="31">
        <v>81.5</v>
      </c>
      <c r="N7" s="31">
        <v>83.9</v>
      </c>
      <c r="O7" s="31">
        <v>80.900000000000006</v>
      </c>
      <c r="P7" s="31">
        <v>77</v>
      </c>
    </row>
    <row r="8" spans="1:16" x14ac:dyDescent="0.25">
      <c r="A8" s="28">
        <v>72.099999999999994</v>
      </c>
      <c r="B8" s="28">
        <v>72.099999999999994</v>
      </c>
      <c r="C8" s="28">
        <v>70</v>
      </c>
      <c r="D8" s="28">
        <v>61.2</v>
      </c>
      <c r="E8" s="29">
        <v>77.400000000000006</v>
      </c>
      <c r="F8" s="29">
        <v>79.599999999999994</v>
      </c>
      <c r="G8" s="29">
        <v>75.900000000000006</v>
      </c>
      <c r="H8" s="29">
        <v>66.2</v>
      </c>
      <c r="I8" s="30">
        <v>80.7</v>
      </c>
      <c r="J8" s="30">
        <v>82.5</v>
      </c>
      <c r="K8" s="30">
        <v>78.900000000000006</v>
      </c>
      <c r="L8" s="30">
        <v>75</v>
      </c>
      <c r="M8" s="31">
        <v>83.5</v>
      </c>
      <c r="N8" s="31">
        <v>85.7</v>
      </c>
      <c r="O8" s="31">
        <v>82.7</v>
      </c>
      <c r="P8" s="31">
        <v>78.400000000000006</v>
      </c>
    </row>
    <row r="9" spans="1:16" x14ac:dyDescent="0.25">
      <c r="A9" s="28">
        <v>75</v>
      </c>
      <c r="B9" s="28">
        <v>75</v>
      </c>
      <c r="C9" s="28">
        <v>72.900000000000006</v>
      </c>
      <c r="D9" s="28">
        <v>66.5</v>
      </c>
      <c r="E9" s="29">
        <v>79.599999999999994</v>
      </c>
      <c r="F9" s="29">
        <v>81.400000000000006</v>
      </c>
      <c r="G9" s="29">
        <v>78.099999999999994</v>
      </c>
      <c r="H9" s="29">
        <v>70.8</v>
      </c>
      <c r="I9" s="30">
        <v>82.7</v>
      </c>
      <c r="J9" s="30">
        <v>84.1</v>
      </c>
      <c r="K9" s="30">
        <v>81</v>
      </c>
      <c r="L9" s="30">
        <v>77.7</v>
      </c>
      <c r="M9" s="31">
        <v>85.2</v>
      </c>
      <c r="N9" s="31">
        <v>87.2</v>
      </c>
      <c r="O9" s="31">
        <v>84.5</v>
      </c>
      <c r="P9" s="31">
        <v>80.2</v>
      </c>
    </row>
    <row r="10" spans="1:16" x14ac:dyDescent="0.25">
      <c r="A10" s="28">
        <v>77.2</v>
      </c>
      <c r="B10" s="28">
        <v>77.2</v>
      </c>
      <c r="C10" s="28">
        <v>75.2</v>
      </c>
      <c r="D10" s="28">
        <v>70.2</v>
      </c>
      <c r="E10" s="29">
        <v>81.3</v>
      </c>
      <c r="F10" s="29">
        <v>82.8</v>
      </c>
      <c r="G10" s="29">
        <v>79.8</v>
      </c>
      <c r="H10" s="29">
        <v>74.099999999999994</v>
      </c>
      <c r="I10" s="30">
        <v>84.2</v>
      </c>
      <c r="J10" s="30">
        <v>85.3</v>
      </c>
      <c r="K10" s="30">
        <v>82.5</v>
      </c>
      <c r="L10" s="30">
        <v>79.7</v>
      </c>
      <c r="M10" s="31">
        <v>86.5</v>
      </c>
      <c r="N10" s="31">
        <v>88.2</v>
      </c>
      <c r="O10" s="31">
        <v>85.9</v>
      </c>
      <c r="P10" s="31">
        <v>82.6</v>
      </c>
    </row>
    <row r="11" spans="1:16" x14ac:dyDescent="0.25">
      <c r="A11" s="28">
        <v>79.7</v>
      </c>
      <c r="B11" s="28">
        <v>79.7</v>
      </c>
      <c r="C11" s="28">
        <v>77.7</v>
      </c>
      <c r="D11" s="28">
        <v>74.2</v>
      </c>
      <c r="E11" s="29">
        <v>83.2</v>
      </c>
      <c r="F11" s="29">
        <v>84.3</v>
      </c>
      <c r="G11" s="29">
        <v>81.8</v>
      </c>
      <c r="H11" s="29">
        <v>77.599999999999994</v>
      </c>
      <c r="I11" s="30">
        <v>85.9</v>
      </c>
      <c r="J11" s="30">
        <v>86.7</v>
      </c>
      <c r="K11" s="30">
        <v>84.3</v>
      </c>
      <c r="L11" s="30">
        <v>81.900000000000006</v>
      </c>
      <c r="M11" s="31">
        <v>88</v>
      </c>
      <c r="N11" s="31">
        <v>89.5</v>
      </c>
      <c r="O11" s="31">
        <v>87.4</v>
      </c>
      <c r="P11" s="31">
        <v>84.5</v>
      </c>
    </row>
    <row r="12" spans="1:16" x14ac:dyDescent="0.25">
      <c r="A12" s="28">
        <v>81.5</v>
      </c>
      <c r="B12" s="28">
        <v>81.5</v>
      </c>
      <c r="C12" s="28">
        <v>79.7</v>
      </c>
      <c r="D12" s="28">
        <v>77</v>
      </c>
      <c r="E12" s="29">
        <v>84.6</v>
      </c>
      <c r="F12" s="29">
        <v>85.5</v>
      </c>
      <c r="G12" s="29">
        <v>83.3</v>
      </c>
      <c r="H12" s="29">
        <v>80</v>
      </c>
      <c r="I12" s="30">
        <v>87.1</v>
      </c>
      <c r="J12" s="30">
        <v>87.7</v>
      </c>
      <c r="K12" s="30">
        <v>85.6</v>
      </c>
      <c r="L12" s="30">
        <v>83.5</v>
      </c>
      <c r="M12" s="31">
        <v>89.1</v>
      </c>
      <c r="N12" s="31">
        <v>90.4</v>
      </c>
      <c r="O12" s="31">
        <v>88.6</v>
      </c>
      <c r="P12" s="31">
        <v>85.9</v>
      </c>
    </row>
    <row r="13" spans="1:16" x14ac:dyDescent="0.25">
      <c r="A13" s="28">
        <v>83.1</v>
      </c>
      <c r="B13" s="28">
        <v>83.1</v>
      </c>
      <c r="C13" s="28">
        <v>81.400000000000006</v>
      </c>
      <c r="D13" s="28">
        <v>79.2</v>
      </c>
      <c r="E13" s="29">
        <v>85.8</v>
      </c>
      <c r="F13" s="29">
        <v>86.6</v>
      </c>
      <c r="G13" s="29">
        <v>84.6</v>
      </c>
      <c r="H13" s="29">
        <v>81.900000000000006</v>
      </c>
      <c r="I13" s="30">
        <v>88.1</v>
      </c>
      <c r="J13" s="30">
        <v>88.6</v>
      </c>
      <c r="K13" s="30">
        <v>86.8</v>
      </c>
      <c r="L13" s="30">
        <v>84.8</v>
      </c>
      <c r="M13" s="31">
        <v>90</v>
      </c>
      <c r="N13" s="31">
        <v>91.1</v>
      </c>
      <c r="O13" s="31">
        <v>89.5</v>
      </c>
      <c r="P13" s="31">
        <v>87.1</v>
      </c>
    </row>
    <row r="14" spans="1:16" x14ac:dyDescent="0.25">
      <c r="A14" s="28">
        <v>84.7</v>
      </c>
      <c r="B14" s="28">
        <v>84.7</v>
      </c>
      <c r="C14" s="28">
        <v>83.1</v>
      </c>
      <c r="D14" s="28">
        <v>81.400000000000006</v>
      </c>
      <c r="E14" s="29">
        <v>87</v>
      </c>
      <c r="F14" s="29">
        <v>87.7</v>
      </c>
      <c r="G14" s="29">
        <v>86</v>
      </c>
      <c r="H14" s="29">
        <v>83.8</v>
      </c>
      <c r="I14" s="30">
        <v>89.2</v>
      </c>
      <c r="J14" s="30">
        <v>89.6</v>
      </c>
      <c r="K14" s="30">
        <v>88</v>
      </c>
      <c r="L14" s="30">
        <v>86.2</v>
      </c>
      <c r="M14" s="31">
        <v>90.9</v>
      </c>
      <c r="N14" s="31">
        <v>91.9</v>
      </c>
      <c r="O14" s="31">
        <v>90.5</v>
      </c>
      <c r="P14" s="31">
        <v>88.3</v>
      </c>
    </row>
    <row r="15" spans="1:16" x14ac:dyDescent="0.25">
      <c r="A15" s="28">
        <v>86</v>
      </c>
      <c r="B15" s="28">
        <v>86</v>
      </c>
      <c r="C15" s="28">
        <v>84.7</v>
      </c>
      <c r="D15" s="28">
        <v>83.1</v>
      </c>
      <c r="E15" s="29">
        <v>88.1</v>
      </c>
      <c r="F15" s="29">
        <v>88.7</v>
      </c>
      <c r="G15" s="29">
        <v>87.2</v>
      </c>
      <c r="H15" s="29">
        <v>85.3</v>
      </c>
      <c r="I15" s="30">
        <v>90.1</v>
      </c>
      <c r="J15" s="30">
        <v>90.4</v>
      </c>
      <c r="K15" s="30">
        <v>89.1</v>
      </c>
      <c r="L15" s="30">
        <v>87.3</v>
      </c>
      <c r="M15" s="31">
        <v>91.7</v>
      </c>
      <c r="N15" s="31">
        <v>92.6</v>
      </c>
      <c r="O15" s="31">
        <v>91.3</v>
      </c>
      <c r="P15" s="31">
        <v>89.3</v>
      </c>
    </row>
    <row r="16" spans="1:16" x14ac:dyDescent="0.25">
      <c r="A16" s="28">
        <v>87.6</v>
      </c>
      <c r="B16" s="28">
        <v>87.6</v>
      </c>
      <c r="C16" s="28">
        <v>86.4</v>
      </c>
      <c r="D16" s="28">
        <v>85</v>
      </c>
      <c r="E16" s="29">
        <v>89.4</v>
      </c>
      <c r="F16" s="29">
        <v>89.8</v>
      </c>
      <c r="G16" s="29">
        <v>88.7</v>
      </c>
      <c r="H16" s="29">
        <v>86.9</v>
      </c>
      <c r="I16" s="30">
        <v>91.2</v>
      </c>
      <c r="J16" s="30">
        <v>91.4</v>
      </c>
      <c r="K16" s="30">
        <v>90.3</v>
      </c>
      <c r="L16" s="30">
        <v>88.6</v>
      </c>
      <c r="M16" s="31">
        <v>92.6</v>
      </c>
      <c r="N16" s="31">
        <v>93.3</v>
      </c>
      <c r="O16" s="31">
        <v>92.3</v>
      </c>
      <c r="P16" s="31">
        <v>90.4</v>
      </c>
    </row>
    <row r="17" spans="1:16" x14ac:dyDescent="0.25">
      <c r="A17" s="28">
        <v>88.7</v>
      </c>
      <c r="B17" s="28">
        <v>88.7</v>
      </c>
      <c r="C17" s="28">
        <v>87.7</v>
      </c>
      <c r="D17" s="28">
        <v>86.2</v>
      </c>
      <c r="E17" s="29">
        <v>90.3</v>
      </c>
      <c r="F17" s="29">
        <v>90.6</v>
      </c>
      <c r="G17" s="29">
        <v>89.7</v>
      </c>
      <c r="H17" s="29">
        <v>88</v>
      </c>
      <c r="I17" s="30">
        <v>91.9</v>
      </c>
      <c r="J17" s="30">
        <v>92.1</v>
      </c>
      <c r="K17" s="30">
        <v>91.2</v>
      </c>
      <c r="L17" s="30">
        <v>89.6</v>
      </c>
      <c r="M17" s="31">
        <v>93.3</v>
      </c>
      <c r="N17" s="31">
        <v>93.9</v>
      </c>
      <c r="O17" s="31">
        <v>92.9</v>
      </c>
      <c r="P17" s="31">
        <v>91.2</v>
      </c>
    </row>
    <row r="18" spans="1:16" x14ac:dyDescent="0.25">
      <c r="A18" s="28">
        <v>89.3</v>
      </c>
      <c r="B18" s="28">
        <v>89.3</v>
      </c>
      <c r="C18" s="28">
        <v>88.6</v>
      </c>
      <c r="D18" s="28">
        <v>86.9</v>
      </c>
      <c r="E18" s="29">
        <v>90.9</v>
      </c>
      <c r="F18" s="29">
        <v>91.2</v>
      </c>
      <c r="G18" s="29">
        <v>90.4</v>
      </c>
      <c r="H18" s="29">
        <v>88.6</v>
      </c>
      <c r="I18" s="30">
        <v>92.4</v>
      </c>
      <c r="J18" s="30">
        <v>92.6</v>
      </c>
      <c r="K18" s="30">
        <v>91.7</v>
      </c>
      <c r="L18" s="30">
        <v>90.1</v>
      </c>
      <c r="M18" s="31">
        <v>93.7</v>
      </c>
      <c r="N18" s="31">
        <v>94.2</v>
      </c>
      <c r="O18" s="31">
        <v>93.4</v>
      </c>
      <c r="P18" s="31">
        <v>91.7</v>
      </c>
    </row>
    <row r="19" spans="1:16" x14ac:dyDescent="0.25">
      <c r="A19" s="28">
        <v>89.9</v>
      </c>
      <c r="B19" s="28">
        <v>89.9</v>
      </c>
      <c r="C19" s="28">
        <v>89.2</v>
      </c>
      <c r="D19" s="28">
        <v>87.4</v>
      </c>
      <c r="E19" s="29">
        <v>91.3</v>
      </c>
      <c r="F19" s="29">
        <v>91.6</v>
      </c>
      <c r="G19" s="29">
        <v>90.9</v>
      </c>
      <c r="H19" s="29">
        <v>89.1</v>
      </c>
      <c r="I19" s="30">
        <v>92.7</v>
      </c>
      <c r="J19" s="30">
        <v>93</v>
      </c>
      <c r="K19" s="30">
        <v>92.2</v>
      </c>
      <c r="L19" s="30">
        <v>90.6</v>
      </c>
      <c r="M19" s="31">
        <v>94</v>
      </c>
      <c r="N19" s="31">
        <v>94.5</v>
      </c>
      <c r="O19" s="31">
        <v>93.7</v>
      </c>
      <c r="P19" s="31">
        <v>92.1</v>
      </c>
    </row>
    <row r="20" spans="1:16" x14ac:dyDescent="0.25">
      <c r="A20" s="28">
        <v>90.7</v>
      </c>
      <c r="B20" s="28">
        <v>90.7</v>
      </c>
      <c r="C20" s="28">
        <v>90.2</v>
      </c>
      <c r="D20" s="28">
        <v>88.3</v>
      </c>
      <c r="E20" s="29">
        <v>92</v>
      </c>
      <c r="F20" s="29">
        <v>92.3</v>
      </c>
      <c r="G20" s="29">
        <v>91.7</v>
      </c>
      <c r="H20" s="29">
        <v>89.8</v>
      </c>
      <c r="I20" s="30">
        <v>93.3</v>
      </c>
      <c r="J20" s="30">
        <v>93.6</v>
      </c>
      <c r="K20" s="30">
        <v>92.9</v>
      </c>
      <c r="L20" s="30">
        <v>91.3</v>
      </c>
      <c r="M20" s="31">
        <v>94.5</v>
      </c>
      <c r="N20" s="31">
        <v>94.9</v>
      </c>
      <c r="O20" s="31">
        <v>94.2</v>
      </c>
      <c r="P20" s="31">
        <v>92.7</v>
      </c>
    </row>
    <row r="21" spans="1:16" x14ac:dyDescent="0.25">
      <c r="A21" s="28">
        <v>91.2</v>
      </c>
      <c r="B21" s="28">
        <v>91.2</v>
      </c>
      <c r="C21" s="28">
        <v>90.8</v>
      </c>
      <c r="D21" s="28">
        <v>88.8</v>
      </c>
      <c r="E21" s="29">
        <v>92.5</v>
      </c>
      <c r="F21" s="29">
        <v>92.7</v>
      </c>
      <c r="G21" s="29">
        <v>92.2</v>
      </c>
      <c r="H21" s="29">
        <v>90.3</v>
      </c>
      <c r="I21" s="30">
        <v>93.7</v>
      </c>
      <c r="J21" s="30">
        <v>93.9</v>
      </c>
      <c r="K21" s="30">
        <v>93.3</v>
      </c>
      <c r="L21" s="30">
        <v>91.8</v>
      </c>
      <c r="M21" s="31">
        <v>94.4</v>
      </c>
      <c r="N21" s="31">
        <v>95.2</v>
      </c>
      <c r="O21" s="31">
        <v>94.5</v>
      </c>
      <c r="P21" s="31">
        <v>93.1</v>
      </c>
    </row>
    <row r="22" spans="1:16" x14ac:dyDescent="0.25">
      <c r="A22" s="28">
        <v>91.7</v>
      </c>
      <c r="B22" s="28">
        <v>91.7</v>
      </c>
      <c r="C22" s="28">
        <v>91.4</v>
      </c>
      <c r="D22" s="28">
        <v>89.2</v>
      </c>
      <c r="E22" s="29">
        <v>92.9</v>
      </c>
      <c r="F22" s="29">
        <v>93.1</v>
      </c>
      <c r="G22" s="29">
        <v>92.7</v>
      </c>
      <c r="H22" s="29">
        <v>90.7</v>
      </c>
      <c r="I22" s="30">
        <v>94</v>
      </c>
      <c r="J22" s="30">
        <v>94.2</v>
      </c>
      <c r="K22" s="30">
        <v>93.7</v>
      </c>
      <c r="L22" s="30">
        <v>92.2</v>
      </c>
      <c r="M22" s="31">
        <v>95</v>
      </c>
      <c r="N22" s="31">
        <v>95.4</v>
      </c>
      <c r="O22" s="31">
        <v>94.8</v>
      </c>
      <c r="P22" s="31">
        <v>93.4</v>
      </c>
    </row>
    <row r="23" spans="1:16" x14ac:dyDescent="0.25">
      <c r="A23" s="28">
        <v>92.1</v>
      </c>
      <c r="B23" s="28">
        <v>92.1</v>
      </c>
      <c r="C23" s="28">
        <v>91.9</v>
      </c>
      <c r="D23" s="28">
        <v>89.7</v>
      </c>
      <c r="E23" s="29">
        <v>93.2</v>
      </c>
      <c r="F23" s="29">
        <v>93.5</v>
      </c>
      <c r="G23" s="29">
        <v>93.1</v>
      </c>
      <c r="H23" s="29">
        <v>91</v>
      </c>
      <c r="I23" s="30">
        <v>94.3</v>
      </c>
      <c r="J23" s="30">
        <v>94.6</v>
      </c>
      <c r="K23" s="30">
        <v>94.1</v>
      </c>
      <c r="L23" s="30">
        <v>92.5</v>
      </c>
      <c r="M23" s="31">
        <v>95.3</v>
      </c>
      <c r="N23" s="31">
        <v>95.7</v>
      </c>
      <c r="O23" s="31">
        <v>95.1</v>
      </c>
      <c r="P23" s="31">
        <v>93.7</v>
      </c>
    </row>
    <row r="24" spans="1:16" x14ac:dyDescent="0.25">
      <c r="A24" s="28">
        <v>92.7</v>
      </c>
      <c r="B24" s="28">
        <v>92.7</v>
      </c>
      <c r="C24" s="28">
        <v>92.6</v>
      </c>
      <c r="D24" s="28">
        <v>90.3</v>
      </c>
      <c r="E24" s="29">
        <v>93.8</v>
      </c>
      <c r="F24" s="29">
        <v>94</v>
      </c>
      <c r="G24" s="29">
        <v>93.7</v>
      </c>
      <c r="H24" s="29">
        <v>91.6</v>
      </c>
      <c r="I24" s="30">
        <v>94.7</v>
      </c>
      <c r="J24" s="30">
        <v>95</v>
      </c>
      <c r="K24" s="30">
        <v>94.6</v>
      </c>
      <c r="L24" s="30">
        <v>93.1</v>
      </c>
      <c r="M24" s="31">
        <v>95.6</v>
      </c>
      <c r="N24" s="31">
        <v>96</v>
      </c>
      <c r="O24" s="31">
        <v>95.4</v>
      </c>
      <c r="P24" s="31">
        <v>94.2</v>
      </c>
    </row>
    <row r="25" spans="1:16" x14ac:dyDescent="0.25">
      <c r="A25" s="28">
        <v>93</v>
      </c>
      <c r="B25" s="28">
        <v>93</v>
      </c>
      <c r="C25" s="28">
        <v>92.9</v>
      </c>
      <c r="D25" s="28">
        <v>90.7</v>
      </c>
      <c r="E25" s="29">
        <v>94.1</v>
      </c>
      <c r="F25" s="29">
        <v>94.2</v>
      </c>
      <c r="G25" s="29">
        <v>94</v>
      </c>
      <c r="H25" s="29">
        <v>91.9</v>
      </c>
      <c r="I25" s="30">
        <v>95</v>
      </c>
      <c r="J25" s="30">
        <v>95.2</v>
      </c>
      <c r="K25" s="30">
        <v>94.9</v>
      </c>
      <c r="L25" s="30">
        <v>93.4</v>
      </c>
      <c r="M25" s="31">
        <v>95.8</v>
      </c>
      <c r="N25" s="31">
        <v>96.1</v>
      </c>
      <c r="O25" s="31">
        <v>95.6</v>
      </c>
      <c r="P25" s="31">
        <v>94.4</v>
      </c>
    </row>
    <row r="26" spans="1:16" x14ac:dyDescent="0.25">
      <c r="A26" s="28">
        <v>93.3</v>
      </c>
      <c r="B26" s="28">
        <v>93.3</v>
      </c>
      <c r="C26" s="28">
        <v>93.3</v>
      </c>
      <c r="D26" s="28">
        <v>91.1</v>
      </c>
      <c r="E26" s="29">
        <v>94.3</v>
      </c>
      <c r="F26" s="29">
        <v>94.5</v>
      </c>
      <c r="G26" s="29">
        <v>94.3</v>
      </c>
      <c r="H26" s="29">
        <v>92.3</v>
      </c>
      <c r="I26" s="30">
        <v>95.2</v>
      </c>
      <c r="J26" s="30">
        <v>95.4</v>
      </c>
      <c r="K26" s="30">
        <v>95.1</v>
      </c>
      <c r="L26" s="30">
        <v>93.7</v>
      </c>
      <c r="M26" s="31">
        <v>96</v>
      </c>
      <c r="N26" s="31">
        <v>96.3</v>
      </c>
      <c r="O26" s="31">
        <v>95.4</v>
      </c>
      <c r="P26" s="31">
        <v>94.7</v>
      </c>
    </row>
    <row r="27" spans="1:16" x14ac:dyDescent="0.25">
      <c r="A27" s="28">
        <v>93.5</v>
      </c>
      <c r="B27" s="28">
        <v>93.5</v>
      </c>
      <c r="C27" s="28">
        <v>93.5</v>
      </c>
      <c r="D27" s="28">
        <v>91.5</v>
      </c>
      <c r="E27" s="29">
        <v>94.6</v>
      </c>
      <c r="F27" s="29">
        <v>94.7</v>
      </c>
      <c r="G27" s="29">
        <v>94.6</v>
      </c>
      <c r="H27" s="29">
        <v>92.6</v>
      </c>
      <c r="I27" s="30">
        <v>95.4</v>
      </c>
      <c r="J27" s="30">
        <v>95.6</v>
      </c>
      <c r="K27" s="30">
        <v>95.4</v>
      </c>
      <c r="L27" s="30">
        <v>94</v>
      </c>
      <c r="M27" s="31">
        <v>96.2</v>
      </c>
      <c r="N27" s="31">
        <v>96.4</v>
      </c>
      <c r="O27" s="31">
        <v>96</v>
      </c>
      <c r="P27" s="31">
        <v>94.9</v>
      </c>
    </row>
    <row r="28" spans="1:16" x14ac:dyDescent="0.25">
      <c r="A28" s="28">
        <v>93.8</v>
      </c>
      <c r="B28" s="28">
        <v>93.8</v>
      </c>
      <c r="C28" s="28">
        <v>93.8</v>
      </c>
      <c r="D28" s="28">
        <v>91.9</v>
      </c>
      <c r="E28" s="29">
        <v>94.8</v>
      </c>
      <c r="F28" s="29">
        <v>94.9</v>
      </c>
      <c r="G28" s="29">
        <v>94.8</v>
      </c>
      <c r="H28" s="29">
        <v>93</v>
      </c>
      <c r="I28" s="30">
        <v>95.6</v>
      </c>
      <c r="J28" s="30">
        <v>95.8</v>
      </c>
      <c r="K28" s="30">
        <v>95.6</v>
      </c>
      <c r="L28" s="30">
        <v>94.3</v>
      </c>
      <c r="M28" s="31">
        <v>96.3</v>
      </c>
      <c r="N28" s="31">
        <v>96.6</v>
      </c>
      <c r="O28" s="31">
        <v>96.2</v>
      </c>
      <c r="P28" s="31">
        <v>95.1</v>
      </c>
    </row>
    <row r="29" spans="1:16" x14ac:dyDescent="0.25">
      <c r="A29" s="28">
        <v>94</v>
      </c>
      <c r="B29" s="28">
        <v>94</v>
      </c>
      <c r="C29" s="28">
        <v>94</v>
      </c>
      <c r="D29" s="28">
        <v>92.5</v>
      </c>
      <c r="E29" s="29">
        <v>95</v>
      </c>
      <c r="F29" s="29">
        <v>95.1</v>
      </c>
      <c r="G29" s="29">
        <v>95</v>
      </c>
      <c r="H29" s="29">
        <v>93.5</v>
      </c>
      <c r="I29" s="30">
        <v>95.8</v>
      </c>
      <c r="J29" s="30">
        <v>96</v>
      </c>
      <c r="K29" s="30">
        <v>95.8</v>
      </c>
      <c r="L29" s="30">
        <v>94.6</v>
      </c>
      <c r="M29" s="31">
        <v>96.5</v>
      </c>
      <c r="N29" s="31">
        <v>96.7</v>
      </c>
      <c r="O29" s="31">
        <v>96.3</v>
      </c>
      <c r="P29" s="31">
        <v>95.4</v>
      </c>
    </row>
    <row r="30" spans="1:16" x14ac:dyDescent="0.25">
      <c r="A30" s="28">
        <v>94</v>
      </c>
      <c r="B30" s="28">
        <v>94</v>
      </c>
      <c r="C30" s="28">
        <v>94</v>
      </c>
      <c r="D30" s="28">
        <v>92.5</v>
      </c>
      <c r="E30" s="29">
        <v>95</v>
      </c>
      <c r="F30" s="29">
        <v>95.1</v>
      </c>
      <c r="G30" s="29">
        <v>95</v>
      </c>
      <c r="H30" s="29">
        <v>93.5</v>
      </c>
      <c r="I30" s="30">
        <v>95.8</v>
      </c>
      <c r="J30" s="30">
        <v>96</v>
      </c>
      <c r="K30" s="30">
        <v>95.8</v>
      </c>
      <c r="L30" s="30">
        <v>94.6</v>
      </c>
      <c r="M30" s="31">
        <v>96.5</v>
      </c>
      <c r="N30" s="31">
        <v>96.7</v>
      </c>
      <c r="O30" s="31">
        <v>96.5</v>
      </c>
      <c r="P30" s="31">
        <v>95.4</v>
      </c>
    </row>
    <row r="31" spans="1:16" x14ac:dyDescent="0.25">
      <c r="A31" s="28">
        <v>94</v>
      </c>
      <c r="B31" s="28">
        <v>94</v>
      </c>
      <c r="C31" s="28">
        <v>94</v>
      </c>
      <c r="D31" s="28">
        <v>92.5</v>
      </c>
      <c r="E31" s="29">
        <v>95</v>
      </c>
      <c r="F31" s="29">
        <v>95.1</v>
      </c>
      <c r="G31" s="29">
        <v>95</v>
      </c>
      <c r="H31" s="29">
        <v>93.5</v>
      </c>
      <c r="I31" s="30">
        <v>95.8</v>
      </c>
      <c r="J31" s="30">
        <v>96</v>
      </c>
      <c r="K31" s="30">
        <v>95.8</v>
      </c>
      <c r="L31" s="30">
        <v>94.6</v>
      </c>
      <c r="M31" s="31">
        <v>96.5</v>
      </c>
      <c r="N31" s="31">
        <v>96.7</v>
      </c>
      <c r="O31" s="31">
        <v>96.6</v>
      </c>
      <c r="P31" s="31">
        <v>95.4</v>
      </c>
    </row>
    <row r="32" spans="1:16" x14ac:dyDescent="0.25">
      <c r="A32" s="28">
        <v>94</v>
      </c>
      <c r="B32" s="28">
        <v>94</v>
      </c>
      <c r="C32" s="28">
        <v>94</v>
      </c>
      <c r="D32" s="28">
        <v>92.5</v>
      </c>
      <c r="E32" s="29">
        <v>95</v>
      </c>
      <c r="F32" s="29">
        <v>95.1</v>
      </c>
      <c r="G32" s="29">
        <v>95</v>
      </c>
      <c r="H32" s="29">
        <v>93.5</v>
      </c>
      <c r="I32" s="30">
        <v>95.8</v>
      </c>
      <c r="J32" s="30">
        <v>96</v>
      </c>
      <c r="K32" s="30">
        <v>95.8</v>
      </c>
      <c r="L32" s="30">
        <v>94.6</v>
      </c>
      <c r="M32" s="31">
        <v>96.5</v>
      </c>
      <c r="N32" s="31">
        <v>96.7</v>
      </c>
      <c r="O32" s="31">
        <v>96.6</v>
      </c>
      <c r="P32" s="31">
        <v>95.4</v>
      </c>
    </row>
    <row r="33" spans="1:16" x14ac:dyDescent="0.25">
      <c r="A33" s="28">
        <v>94</v>
      </c>
      <c r="B33" s="28">
        <v>94</v>
      </c>
      <c r="C33" s="28">
        <v>94</v>
      </c>
      <c r="D33" s="28">
        <v>92.5</v>
      </c>
      <c r="E33" s="29">
        <v>95</v>
      </c>
      <c r="F33" s="29">
        <v>95.1</v>
      </c>
      <c r="G33" s="29">
        <v>95</v>
      </c>
      <c r="H33" s="29">
        <v>93.5</v>
      </c>
      <c r="I33" s="30">
        <v>95.8</v>
      </c>
      <c r="J33" s="30">
        <v>96</v>
      </c>
      <c r="K33" s="30">
        <v>95.8</v>
      </c>
      <c r="L33" s="30">
        <v>94.6</v>
      </c>
      <c r="M33" s="31">
        <v>96.5</v>
      </c>
      <c r="N33" s="31">
        <v>96.7</v>
      </c>
      <c r="O33" s="31">
        <v>96.6</v>
      </c>
      <c r="P33" s="31">
        <v>95.4</v>
      </c>
    </row>
    <row r="34" spans="1:16" x14ac:dyDescent="0.25">
      <c r="A34" s="28">
        <v>94</v>
      </c>
      <c r="B34" s="28">
        <v>94</v>
      </c>
      <c r="C34" s="28">
        <v>94</v>
      </c>
      <c r="D34" s="28">
        <v>92.5</v>
      </c>
      <c r="E34" s="29">
        <v>95</v>
      </c>
      <c r="F34" s="29">
        <v>95.1</v>
      </c>
      <c r="G34" s="29">
        <v>95</v>
      </c>
      <c r="H34" s="29">
        <v>93.5</v>
      </c>
      <c r="I34" s="30">
        <v>95.8</v>
      </c>
      <c r="J34" s="30">
        <v>96</v>
      </c>
      <c r="K34" s="30">
        <v>95.8</v>
      </c>
      <c r="L34" s="30">
        <v>94.6</v>
      </c>
      <c r="M34" s="31">
        <v>96.5</v>
      </c>
      <c r="N34" s="31">
        <v>96.7</v>
      </c>
      <c r="O34" s="31">
        <v>96.6</v>
      </c>
      <c r="P34" s="31">
        <v>95.4</v>
      </c>
    </row>
    <row r="35" spans="1:16" x14ac:dyDescent="0.25">
      <c r="A35" s="28">
        <v>94</v>
      </c>
      <c r="B35" s="28">
        <v>94</v>
      </c>
      <c r="C35" s="28">
        <v>94</v>
      </c>
      <c r="D35" s="28">
        <v>92.5</v>
      </c>
      <c r="E35" s="29">
        <v>95</v>
      </c>
      <c r="F35" s="29">
        <v>95.1</v>
      </c>
      <c r="G35" s="29">
        <v>95</v>
      </c>
      <c r="H35" s="29">
        <v>93.5</v>
      </c>
      <c r="I35" s="30">
        <v>95.8</v>
      </c>
      <c r="J35" s="30">
        <v>96</v>
      </c>
      <c r="K35" s="30">
        <v>95.8</v>
      </c>
      <c r="L35" s="30">
        <v>94.6</v>
      </c>
      <c r="M35" s="31">
        <v>96.5</v>
      </c>
      <c r="N35" s="31">
        <v>96.7</v>
      </c>
      <c r="O35" s="31">
        <v>96.6</v>
      </c>
      <c r="P35" s="31">
        <v>95.4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4</vt:i4>
      </vt:variant>
    </vt:vector>
  </HeadingPairs>
  <TitlesOfParts>
    <vt:vector size="7" baseType="lpstr">
      <vt:lpstr>Sayfa1</vt:lpstr>
      <vt:lpstr>Sayfa3</vt:lpstr>
      <vt:lpstr>Sayfa2</vt:lpstr>
      <vt:lpstr>aaa</vt:lpstr>
      <vt:lpstr>msh</vt:lpstr>
      <vt:lpstr>mshh</vt:lpstr>
      <vt:lpstr>Sayfa1!Yazdırma_Alanı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2019-04-18T07:41:36Z</dcterms:modified>
</cp:coreProperties>
</file>